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5180" windowHeight="11580" activeTab="0"/>
  </bookViews>
  <sheets>
    <sheet name="Votaciones 2013" sheetId="1" r:id="rId1"/>
  </sheets>
  <definedNames>
    <definedName name="PUNTOS">'Votaciones 2013'!$E$6:$E$367</definedName>
    <definedName name="VOTADAS">'Votaciones 2013'!$C$369</definedName>
  </definedNames>
  <calcPr fullCalcOnLoad="1"/>
</workbook>
</file>

<file path=xl/sharedStrings.xml><?xml version="1.0" encoding="utf-8"?>
<sst xmlns="http://schemas.openxmlformats.org/spreadsheetml/2006/main" count="747" uniqueCount="740">
  <si>
    <t xml:space="preserve">Hansel y Gretel: Cazadores de brujas </t>
  </si>
  <si>
    <t>Tommy Wirkola</t>
  </si>
  <si>
    <t xml:space="preserve">Heli </t>
  </si>
  <si>
    <t>Amat Escalante</t>
  </si>
  <si>
    <t xml:space="preserve">Hermosas criaturas </t>
  </si>
  <si>
    <t>Richard LaGravenese</t>
  </si>
  <si>
    <t xml:space="preserve">Hijo de Caín </t>
  </si>
  <si>
    <t>Jesús Monllaó Plana</t>
  </si>
  <si>
    <t xml:space="preserve">Hijos de la medianoche </t>
  </si>
  <si>
    <t>Deepa Mehta</t>
  </si>
  <si>
    <t xml:space="preserve">Hitchcock </t>
  </si>
  <si>
    <t>Sacha Gervasi</t>
  </si>
  <si>
    <t xml:space="preserve">Hojas de hierba </t>
  </si>
  <si>
    <t>Tim Blake Nelson</t>
  </si>
  <si>
    <t xml:space="preserve">Inch’Allah </t>
  </si>
  <si>
    <t>Anaïs Barbeau-Lavalette</t>
  </si>
  <si>
    <t xml:space="preserve">Incompatibles </t>
  </si>
  <si>
    <t>David Charhon</t>
  </si>
  <si>
    <t xml:space="preserve">Incondicional </t>
  </si>
  <si>
    <t>Brent McCorkle</t>
  </si>
  <si>
    <t xml:space="preserve">Indignados </t>
  </si>
  <si>
    <t>Tony Gatlif</t>
  </si>
  <si>
    <t xml:space="preserve">Insensibles </t>
  </si>
  <si>
    <t>Juan Carlos Medina</t>
  </si>
  <si>
    <t xml:space="preserve">Insidious: Capítulo 2 </t>
  </si>
  <si>
    <t xml:space="preserve">Iron Man 3 </t>
  </si>
  <si>
    <t>Shane Black</t>
  </si>
  <si>
    <t xml:space="preserve">Jack el caza gigantes </t>
  </si>
  <si>
    <t>Bryan Singer</t>
  </si>
  <si>
    <t xml:space="preserve">Jack Reacher </t>
  </si>
  <si>
    <t>Christopher McQuarrie</t>
  </si>
  <si>
    <t xml:space="preserve">Jappeloup. De padre a hijo </t>
  </si>
  <si>
    <t>Christian Duguay</t>
  </si>
  <si>
    <t xml:space="preserve">Jobs </t>
  </si>
  <si>
    <t>Joshua Michael Stern</t>
  </si>
  <si>
    <t xml:space="preserve">Juerga hasta el fin </t>
  </si>
  <si>
    <t>Evan Goldberg;Seth Rogen</t>
  </si>
  <si>
    <t xml:space="preserve">Justin Bieber’s Believe </t>
  </si>
  <si>
    <t xml:space="preserve">Justin y la espada del valor </t>
  </si>
  <si>
    <t>Manuel Sicilia</t>
  </si>
  <si>
    <t xml:space="preserve">Kauwboy </t>
  </si>
  <si>
    <t>Boudewijn Koole</t>
  </si>
  <si>
    <t xml:space="preserve">Keep the Lights On </t>
  </si>
  <si>
    <t>Ira Sachs</t>
  </si>
  <si>
    <t xml:space="preserve">Kick-Ass 2: con un par </t>
  </si>
  <si>
    <t>Jeff Wadlow</t>
  </si>
  <si>
    <t xml:space="preserve">Kon-Tiki </t>
  </si>
  <si>
    <t>Joachim Rønning;Espen Sandberg</t>
  </si>
  <si>
    <t xml:space="preserve">La banda Picasso </t>
  </si>
  <si>
    <t>Fernando Colomo</t>
  </si>
  <si>
    <t xml:space="preserve">La bicicleta verde </t>
  </si>
  <si>
    <t>Haifaa Al-Mansour</t>
  </si>
  <si>
    <t xml:space="preserve">La cabaña en el bosque </t>
  </si>
  <si>
    <t>Drew Goddard</t>
  </si>
  <si>
    <t xml:space="preserve">La caza </t>
  </si>
  <si>
    <t xml:space="preserve">Thomas Vinterberg </t>
  </si>
  <si>
    <t xml:space="preserve">La cocinera del presidente </t>
  </si>
  <si>
    <t>Christian Vincent</t>
  </si>
  <si>
    <t xml:space="preserve">La espuma de los días </t>
  </si>
  <si>
    <t>Michel Gondry</t>
  </si>
  <si>
    <t xml:space="preserve">La estrella </t>
  </si>
  <si>
    <t>Alberto Aranda</t>
  </si>
  <si>
    <t xml:space="preserve">La extraña vida de Timothy Green </t>
  </si>
  <si>
    <t>Peter Hedges</t>
  </si>
  <si>
    <t xml:space="preserve">La gran belleza </t>
  </si>
  <si>
    <t xml:space="preserve">La gran boda </t>
  </si>
  <si>
    <t>Justin Zackham</t>
  </si>
  <si>
    <t xml:space="preserve">La gran familia española </t>
  </si>
  <si>
    <t>Daniel Sánchez Arévalo</t>
  </si>
  <si>
    <t xml:space="preserve">La herida </t>
  </si>
  <si>
    <t>Fernando Franco</t>
  </si>
  <si>
    <t xml:space="preserve">La huida (Deadfall) </t>
  </si>
  <si>
    <t>Stefan Ruzowitzky</t>
  </si>
  <si>
    <t xml:space="preserve">La jaula de oro </t>
  </si>
  <si>
    <t>Diego Quemada-Diez</t>
  </si>
  <si>
    <t xml:space="preserve">La jungla: un buen día para morir </t>
  </si>
  <si>
    <t>John Moore</t>
  </si>
  <si>
    <t xml:space="preserve">La lapidación de Saint Étienne </t>
  </si>
  <si>
    <t>Pere Vilà i Barceló</t>
  </si>
  <si>
    <t xml:space="preserve">La leyenda del samurái (47 Ronin) </t>
  </si>
  <si>
    <t>Carl Erik Rinsch</t>
  </si>
  <si>
    <t xml:space="preserve">La mejor oferta </t>
  </si>
  <si>
    <t>Giuseppe Tornatore</t>
  </si>
  <si>
    <t xml:space="preserve">La mirada del amor </t>
  </si>
  <si>
    <t>Arie Posin</t>
  </si>
  <si>
    <t xml:space="preserve">La mula </t>
  </si>
  <si>
    <t>Michael Radford</t>
  </si>
  <si>
    <t xml:space="preserve">La noche más oscura (Zero dark thirty) </t>
  </si>
  <si>
    <t>Kathryn Bigelow</t>
  </si>
  <si>
    <t xml:space="preserve">La nostra vita </t>
  </si>
  <si>
    <t>Daniele Luchetti</t>
  </si>
  <si>
    <t xml:space="preserve">La piedra de la paciencia </t>
  </si>
  <si>
    <t>Atiq Rahimi</t>
  </si>
  <si>
    <t xml:space="preserve">La por (El miedo) </t>
  </si>
  <si>
    <t>Jordi Cadena</t>
  </si>
  <si>
    <t xml:space="preserve">La soledad de los números primos </t>
  </si>
  <si>
    <t>Saverio Costanzo</t>
  </si>
  <si>
    <t xml:space="preserve">La trama (2013) </t>
  </si>
  <si>
    <t>Allen Hughes</t>
  </si>
  <si>
    <t xml:space="preserve">La última isla </t>
  </si>
  <si>
    <t>Dácil Pérez de Guzmán</t>
  </si>
  <si>
    <t xml:space="preserve">La venta del paraíso </t>
  </si>
  <si>
    <t>Emilio Ruiz Barrachina</t>
  </si>
  <si>
    <t xml:space="preserve">La vida de Adele </t>
  </si>
  <si>
    <t>Abdellatif Kechiche</t>
  </si>
  <si>
    <t xml:space="preserve">La vida secreta de Walter Mitty </t>
  </si>
  <si>
    <t>Ben Stiller</t>
  </si>
  <si>
    <t xml:space="preserve">Las brujas de Zugarramurdi </t>
  </si>
  <si>
    <t xml:space="preserve">Las flores de la guerra </t>
  </si>
  <si>
    <t xml:space="preserve">Las mejores cosas del mundo </t>
  </si>
  <si>
    <t>Laís Bodanzky</t>
  </si>
  <si>
    <t xml:space="preserve">Las ventajas de ser un marginado </t>
  </si>
  <si>
    <t>Stephen Chbosky</t>
  </si>
  <si>
    <t xml:space="preserve">Laurence anyways </t>
  </si>
  <si>
    <t>Xavier Dolan-Tadros</t>
  </si>
  <si>
    <t xml:space="preserve">Le Week-End </t>
  </si>
  <si>
    <t>Roger Michell</t>
  </si>
  <si>
    <t xml:space="preserve">Lincoln </t>
  </si>
  <si>
    <t xml:space="preserve">Llévame a la luna </t>
  </si>
  <si>
    <t>Pascal Chaumeil</t>
  </si>
  <si>
    <t xml:space="preserve">Lluvia de albóndigas 2 </t>
  </si>
  <si>
    <t>Cody Cameron;Kris Pearn</t>
  </si>
  <si>
    <t xml:space="preserve">Lo que el día debe a la noche </t>
  </si>
  <si>
    <t>Alexandre Arcady</t>
  </si>
  <si>
    <t xml:space="preserve">Lobezno inmortal </t>
  </si>
  <si>
    <t>James Mangold</t>
  </si>
  <si>
    <t xml:space="preserve">LOL </t>
  </si>
  <si>
    <t>Lisa Azuelos</t>
  </si>
  <si>
    <t xml:space="preserve">Lola Versus </t>
  </si>
  <si>
    <t>Daryl Wein</t>
  </si>
  <si>
    <t xml:space="preserve">Lore </t>
  </si>
  <si>
    <t>Cate Shortland</t>
  </si>
  <si>
    <t xml:space="preserve">Los amantes pasajeros </t>
  </si>
  <si>
    <t>Pedro Almodóvar</t>
  </si>
  <si>
    <t xml:space="preserve">Los becarios </t>
  </si>
  <si>
    <t xml:space="preserve">Shawn Levy </t>
  </si>
  <si>
    <t xml:space="preserve">Los chicos del puerto </t>
  </si>
  <si>
    <t xml:space="preserve">Los Cinco y el misterio de la joya escondida </t>
  </si>
  <si>
    <t>Mike Marzuk</t>
  </si>
  <si>
    <t xml:space="preserve">Los Croods: una aventura prehistórica </t>
  </si>
  <si>
    <t>Kirk De Micco,Chris Sanders</t>
  </si>
  <si>
    <t xml:space="preserve">Los juegos del hambre: En llamas </t>
  </si>
  <si>
    <t>Francis Lawrence</t>
  </si>
  <si>
    <t xml:space="preserve">Los pitufos 2 </t>
  </si>
  <si>
    <t>Raja Gosnell</t>
  </si>
  <si>
    <t xml:space="preserve">Los últimos días </t>
  </si>
  <si>
    <t>Àlex Pastor,David Pastor</t>
  </si>
  <si>
    <t xml:space="preserve">Madres de mayo </t>
  </si>
  <si>
    <t>Pablo Yotich</t>
  </si>
  <si>
    <t xml:space="preserve">Malavita </t>
  </si>
  <si>
    <t>Luc Besson</t>
  </si>
  <si>
    <t xml:space="preserve">Mamá </t>
  </si>
  <si>
    <t>Andrés Muschietti</t>
  </si>
  <si>
    <t xml:space="preserve">Mapa </t>
  </si>
  <si>
    <t>León Siminiani</t>
  </si>
  <si>
    <t xml:space="preserve">Marea letal </t>
  </si>
  <si>
    <t>John Stockwell</t>
  </si>
  <si>
    <t xml:space="preserve">Marina Abramovic: la artista está presente </t>
  </si>
  <si>
    <t>Matthew Akers,Jeff Dupre</t>
  </si>
  <si>
    <t xml:space="preserve">Memorias de un zombie adolescente </t>
  </si>
  <si>
    <t>Jonathan Levine</t>
  </si>
  <si>
    <t xml:space="preserve">Menú degustación </t>
  </si>
  <si>
    <t>Roger Gual</t>
  </si>
  <si>
    <t xml:space="preserve">Metallica: Through the Never </t>
  </si>
  <si>
    <t>Nimród Antal</t>
  </si>
  <si>
    <t xml:space="preserve">Metro Manila </t>
  </si>
  <si>
    <t>Sean Ellis</t>
  </si>
  <si>
    <t xml:space="preserve">Mi encuentro con Marilou </t>
  </si>
  <si>
    <t>Jean Becker</t>
  </si>
  <si>
    <t xml:space="preserve">Mi gran aventura sexual </t>
  </si>
  <si>
    <t>Sean Garrity</t>
  </si>
  <si>
    <t xml:space="preserve">Mi primera boda </t>
  </si>
  <si>
    <t>Ariel Winograd</t>
  </si>
  <si>
    <t xml:space="preserve">Mi tierra </t>
  </si>
  <si>
    <t>Mohamed Hamidi</t>
  </si>
  <si>
    <t xml:space="preserve">Michael H. Profesión: Director </t>
  </si>
  <si>
    <t>Yves Montmayeur</t>
  </si>
  <si>
    <t xml:space="preserve">Mis días felices </t>
  </si>
  <si>
    <t>Marion Vernoux</t>
  </si>
  <si>
    <t xml:space="preserve">Monstruos University </t>
  </si>
  <si>
    <t>Dan Scanlon</t>
  </si>
  <si>
    <t xml:space="preserve">Movie 43 </t>
  </si>
  <si>
    <t>James Gunn,Peter Farrelly</t>
  </si>
  <si>
    <t xml:space="preserve">Mucho ruido y pocas nueces (2012) </t>
  </si>
  <si>
    <t xml:space="preserve">Mud </t>
  </si>
  <si>
    <t xml:space="preserve">Muertos de amor </t>
  </si>
  <si>
    <t>Mikel Aguirresarobe</t>
  </si>
  <si>
    <t xml:space="preserve">Mujer conejo </t>
  </si>
  <si>
    <t>Verónica Chen</t>
  </si>
  <si>
    <t xml:space="preserve">Mundo pequeño (Món petit) </t>
  </si>
  <si>
    <t>Marcel Barrena</t>
  </si>
  <si>
    <t xml:space="preserve">Nameless Gangster </t>
  </si>
  <si>
    <t>Yun Jong-bin</t>
  </si>
  <si>
    <t xml:space="preserve">Nana </t>
  </si>
  <si>
    <t>Valérie Massadian</t>
  </si>
  <si>
    <t xml:space="preserve">Niños grandes 2 </t>
  </si>
  <si>
    <t xml:space="preserve">No </t>
  </si>
  <si>
    <t>Pablo Larrain</t>
  </si>
  <si>
    <t xml:space="preserve">Noche de marcha </t>
  </si>
  <si>
    <t>Jon Lucas;Scott Moore</t>
  </si>
  <si>
    <t xml:space="preserve">Noche de vino y copas </t>
  </si>
  <si>
    <t>Ole Christian Madsen</t>
  </si>
  <si>
    <t xml:space="preserve">Nos veremos en el infierno </t>
  </si>
  <si>
    <t>Martín Garrido</t>
  </si>
  <si>
    <t xml:space="preserve">Nymphomaniac. Parte 1 </t>
  </si>
  <si>
    <t>Lars von Trier</t>
  </si>
  <si>
    <t xml:space="preserve">Objetivo: La Casa Blanca </t>
  </si>
  <si>
    <t>Antoine Fuqua</t>
  </si>
  <si>
    <t xml:space="preserve">Oblivion </t>
  </si>
  <si>
    <t>Joseph Kosinski</t>
  </si>
  <si>
    <t xml:space="preserve">October baby </t>
  </si>
  <si>
    <t>Andrew Erwin,Jon Erwin</t>
  </si>
  <si>
    <t xml:space="preserve">Omnívoros </t>
  </si>
  <si>
    <t>Óscar Rojo</t>
  </si>
  <si>
    <t xml:space="preserve">One Direction: This is Us </t>
  </si>
  <si>
    <t>Morgan Spurlock</t>
  </si>
  <si>
    <t xml:space="preserve">Operación Libertad </t>
  </si>
  <si>
    <t>Nicolas Wadimoff</t>
  </si>
  <si>
    <t xml:space="preserve">Oz. Un mundo de fantasía </t>
  </si>
  <si>
    <t>Sam Raimi</t>
  </si>
  <si>
    <t xml:space="preserve">Pacific Rim </t>
  </si>
  <si>
    <t>Guillermo del Toro</t>
  </si>
  <si>
    <t xml:space="preserve">Pacto de silencio </t>
  </si>
  <si>
    <t>Robert Redford</t>
  </si>
  <si>
    <t xml:space="preserve">Para Elisa </t>
  </si>
  <si>
    <t>Juanra Fernández</t>
  </si>
  <si>
    <t xml:space="preserve">Paraíso: Amor </t>
  </si>
  <si>
    <t>Ulrich Seidl</t>
  </si>
  <si>
    <t xml:space="preserve">Paraíso: Esperanza </t>
  </si>
  <si>
    <t xml:space="preserve">Paraíso: Fe </t>
  </si>
  <si>
    <t xml:space="preserve">Paranormal Movie </t>
  </si>
  <si>
    <t>Michael Tiddes</t>
  </si>
  <si>
    <t xml:space="preserve">Parker </t>
  </si>
  <si>
    <t>Taylor Hackford</t>
  </si>
  <si>
    <t xml:space="preserve">Percy Jackson y el mar de los monstruos </t>
  </si>
  <si>
    <t>Thor Freudenthal</t>
  </si>
  <si>
    <t xml:space="preserve">Perder la razón </t>
  </si>
  <si>
    <t>Joachim Lafosse</t>
  </si>
  <si>
    <t xml:space="preserve">Perdidos en la nieve </t>
  </si>
  <si>
    <t>Petter Naess</t>
  </si>
  <si>
    <t xml:space="preserve">Peso pesado </t>
  </si>
  <si>
    <t>Frank Coraci</t>
  </si>
  <si>
    <t xml:space="preserve">Pie de página (Footnote) </t>
  </si>
  <si>
    <t>Joseph Cedar</t>
  </si>
  <si>
    <t xml:space="preserve">Plan de escape </t>
  </si>
  <si>
    <t xml:space="preserve">Plan en Las Vegas </t>
  </si>
  <si>
    <t>Jon Turteltaub</t>
  </si>
  <si>
    <t xml:space="preserve">Plot for peace (Complot para la paz) </t>
  </si>
  <si>
    <t>Carlos Agulló;Mandy Jacobson</t>
  </si>
  <si>
    <t xml:space="preserve">Populaire </t>
  </si>
  <si>
    <t>Régis Roinsard</t>
  </si>
  <si>
    <t xml:space="preserve">Por la cara </t>
  </si>
  <si>
    <t>Seth Gordon</t>
  </si>
  <si>
    <t xml:space="preserve">Posesión Infernal: Evil Dead </t>
  </si>
  <si>
    <t>Fede Álvarez</t>
  </si>
  <si>
    <t xml:space="preserve">Prisioneros (Prisoners) </t>
  </si>
  <si>
    <t>Denis Villeneuve</t>
  </si>
  <si>
    <t xml:space="preserve">Proyecto Nim </t>
  </si>
  <si>
    <t>James Marsh</t>
  </si>
  <si>
    <t xml:space="preserve">R.I.P.D. Departamento de Policía Mortal </t>
  </si>
  <si>
    <t>Robert Schwentke</t>
  </si>
  <si>
    <t xml:space="preserve">R3sacón </t>
  </si>
  <si>
    <t>Todd Phillips</t>
  </si>
  <si>
    <t xml:space="preserve">Rebelde (War Witch) </t>
  </si>
  <si>
    <t>Kim Nguyen</t>
  </si>
  <si>
    <t xml:space="preserve">Red 2 </t>
  </si>
  <si>
    <t>Dean Parisot</t>
  </si>
  <si>
    <t xml:space="preserve">Renoir </t>
  </si>
  <si>
    <t>Gilles Bourdos</t>
  </si>
  <si>
    <t xml:space="preserve">Retornados </t>
  </si>
  <si>
    <t>Manuel Carballo</t>
  </si>
  <si>
    <t xml:space="preserve">Riddick </t>
  </si>
  <si>
    <t>David Twohy</t>
  </si>
  <si>
    <t xml:space="preserve">Rodencia y el diente de la princesa </t>
  </si>
  <si>
    <t>David Bisbano</t>
  </si>
  <si>
    <t xml:space="preserve">Runner, Runner </t>
  </si>
  <si>
    <t>Brad Furman</t>
  </si>
  <si>
    <t xml:space="preserve">Rush </t>
  </si>
  <si>
    <t>Ron Howard</t>
  </si>
  <si>
    <t xml:space="preserve">Scary Movie 5 </t>
  </si>
  <si>
    <t>Malcolm Lee</t>
  </si>
  <si>
    <t xml:space="preserve">Searching for Sugar Man </t>
  </si>
  <si>
    <t>Malik Bendjelloul</t>
  </si>
  <si>
    <t xml:space="preserve">Séptimo </t>
  </si>
  <si>
    <t>Patxi Amezcua</t>
  </si>
  <si>
    <t xml:space="preserve">Serrat y Sabina: el símbolo y el cuate </t>
  </si>
  <si>
    <t>Francesc Relea</t>
  </si>
  <si>
    <t xml:space="preserve">Si fuera fácil </t>
  </si>
  <si>
    <t>Judd Apatow</t>
  </si>
  <si>
    <t xml:space="preserve">Siete psicópatas </t>
  </si>
  <si>
    <t>Martin McDonagh</t>
  </si>
  <si>
    <t xml:space="preserve">Sister </t>
  </si>
  <si>
    <t>Ursula Meier</t>
  </si>
  <si>
    <t xml:space="preserve">Sobran las palabras </t>
  </si>
  <si>
    <t>Nicole Holofcener</t>
  </si>
  <si>
    <t xml:space="preserve">Sola contigo </t>
  </si>
  <si>
    <t>Alberto Lecchi</t>
  </si>
  <si>
    <t xml:space="preserve">Solo Dios perdona </t>
  </si>
  <si>
    <t>Nicolas Winding Refn</t>
  </si>
  <si>
    <t xml:space="preserve">Sólo el viento </t>
  </si>
  <si>
    <t>Benedek Fliegauf</t>
  </si>
  <si>
    <t xml:space="preserve">Somos gente honrada </t>
  </si>
  <si>
    <t>Alejandro Marzoa</t>
  </si>
  <si>
    <t xml:space="preserve">Somos los Miller </t>
  </si>
  <si>
    <t>Rawson Marshall Thurber</t>
  </si>
  <si>
    <t xml:space="preserve">Spring Breakers </t>
  </si>
  <si>
    <t>Harmony Korine</t>
  </si>
  <si>
    <t xml:space="preserve">Star Trek: En la oscuridad </t>
  </si>
  <si>
    <t>J.J. Abrams</t>
  </si>
  <si>
    <t xml:space="preserve">Stockholm </t>
  </si>
  <si>
    <t>Rodrigo Sorogoyen</t>
  </si>
  <si>
    <t xml:space="preserve">Stoker </t>
  </si>
  <si>
    <t>Park Chan-wook</t>
  </si>
  <si>
    <t xml:space="preserve">Storm Surfers (Surfistas de tormentas) </t>
  </si>
  <si>
    <t>Justin McMillan;Christopher Nelius</t>
  </si>
  <si>
    <t xml:space="preserve">Tabú </t>
  </si>
  <si>
    <t>Miguel Gomes</t>
  </si>
  <si>
    <t xml:space="preserve">Tango libre </t>
  </si>
  <si>
    <t>Frédéric Fonteyne</t>
  </si>
  <si>
    <t xml:space="preserve">Tesis sobre un homicidio </t>
  </si>
  <si>
    <t>Hernán A. Golfrid</t>
  </si>
  <si>
    <t xml:space="preserve">The Act of Killing </t>
  </si>
  <si>
    <t>Joshua Oppenheimer</t>
  </si>
  <si>
    <t xml:space="preserve">The art of flight 3D </t>
  </si>
  <si>
    <t>Curt Morgan</t>
  </si>
  <si>
    <t xml:space="preserve">The Berlin file </t>
  </si>
  <si>
    <t>Ryoo Seung-wan</t>
  </si>
  <si>
    <t xml:space="preserve">The Bling Ring </t>
  </si>
  <si>
    <t>Sofia Coppola</t>
  </si>
  <si>
    <t xml:space="preserve">The Collection </t>
  </si>
  <si>
    <t xml:space="preserve">The east </t>
  </si>
  <si>
    <t>Zal Batmanglij</t>
  </si>
  <si>
    <t xml:space="preserve">The Host (La huésped) </t>
  </si>
  <si>
    <t>Andrew Niccol</t>
  </si>
  <si>
    <t xml:space="preserve">The Lords of Salem </t>
  </si>
  <si>
    <t>Rob Zombie</t>
  </si>
  <si>
    <t xml:space="preserve">The master </t>
  </si>
  <si>
    <t>Paul Thomas Anderson</t>
  </si>
  <si>
    <t xml:space="preserve">The Purge. La noche de las bestias </t>
  </si>
  <si>
    <t>James DeMonaco</t>
  </si>
  <si>
    <t xml:space="preserve">The Trip </t>
  </si>
  <si>
    <t>Michael Winterbottom</t>
  </si>
  <si>
    <t xml:space="preserve">Thérèse Desqueyroux </t>
  </si>
  <si>
    <t>Claude Miller</t>
  </si>
  <si>
    <t xml:space="preserve">Thor: El mundo oscuro </t>
  </si>
  <si>
    <t>Alan Taylor</t>
  </si>
  <si>
    <t xml:space="preserve">Tierra prometida </t>
  </si>
  <si>
    <t>Gus Van Sant</t>
  </si>
  <si>
    <t xml:space="preserve">Tipos legales </t>
  </si>
  <si>
    <t>Fisher Stevens</t>
  </si>
  <si>
    <t xml:space="preserve">To The Wonder </t>
  </si>
  <si>
    <t>Terrence Malick</t>
  </si>
  <si>
    <t xml:space="preserve">Todas las mujeres </t>
  </si>
  <si>
    <t xml:space="preserve">Todo irá bien </t>
  </si>
  <si>
    <t>Christoffer Boe</t>
  </si>
  <si>
    <t xml:space="preserve">Todos queremos lo mejor para ella </t>
  </si>
  <si>
    <t>Mar Coll</t>
  </si>
  <si>
    <t xml:space="preserve">Tomboy </t>
  </si>
  <si>
    <t>Céline Sciamma</t>
  </si>
  <si>
    <t xml:space="preserve">Trance </t>
  </si>
  <si>
    <t>Danny Boyle</t>
  </si>
  <si>
    <t xml:space="preserve">Tres-60 </t>
  </si>
  <si>
    <t>Alejandro Ezcurdia</t>
  </si>
  <si>
    <t xml:space="preserve">Tú &amp; yo </t>
  </si>
  <si>
    <t>Bernardo Bertolucci</t>
  </si>
  <si>
    <t xml:space="preserve">Tú eres el siguiente </t>
  </si>
  <si>
    <t>Adam Wingard</t>
  </si>
  <si>
    <t xml:space="preserve">Turbo </t>
  </si>
  <si>
    <t>David Soren</t>
  </si>
  <si>
    <t xml:space="preserve">Turistas </t>
  </si>
  <si>
    <t>Ben Wheatley</t>
  </si>
  <si>
    <t xml:space="preserve">Un amigo para Frank </t>
  </si>
  <si>
    <t>Jake Schreier</t>
  </si>
  <si>
    <t xml:space="preserve">Un amor entre dos mundos </t>
  </si>
  <si>
    <t>Juan Diego Solanas</t>
  </si>
  <si>
    <t xml:space="preserve">Un asunto real </t>
  </si>
  <si>
    <t>Nikolaj Arcel</t>
  </si>
  <si>
    <t xml:space="preserve">Un cerdo en Gaza </t>
  </si>
  <si>
    <t>Sylvain Estibal</t>
  </si>
  <si>
    <t xml:space="preserve">Un Dios prohibido </t>
  </si>
  <si>
    <t>Pablo Moreno</t>
  </si>
  <si>
    <t xml:space="preserve">Un été brûlant (Un verano ardiente) </t>
  </si>
  <si>
    <t>Philippe Garrel</t>
  </si>
  <si>
    <t xml:space="preserve">Un gran equipo </t>
  </si>
  <si>
    <t>Olivier Dahan</t>
  </si>
  <si>
    <t xml:space="preserve">Un hombre solitario </t>
  </si>
  <si>
    <t>Brian Koppelman;David Levien</t>
  </si>
  <si>
    <t xml:space="preserve">Un invierno en la playa </t>
  </si>
  <si>
    <t>Josh Boone</t>
  </si>
  <si>
    <t xml:space="preserve">Un lugar donde refugiarse </t>
  </si>
  <si>
    <t xml:space="preserve">Un pedacito de cielo </t>
  </si>
  <si>
    <t>Nicole Kassell</t>
  </si>
  <si>
    <t xml:space="preserve">Un plan perfecto (Gambit) </t>
  </si>
  <si>
    <t>Michael Hoffman</t>
  </si>
  <si>
    <t xml:space="preserve">Una bala en la cabeza </t>
  </si>
  <si>
    <t>Walter Hill</t>
  </si>
  <si>
    <t xml:space="preserve">Una canción para Marion </t>
  </si>
  <si>
    <t>Paul Andrew Williams</t>
  </si>
  <si>
    <t xml:space="preserve">Una casa en Córcega </t>
  </si>
  <si>
    <t>Pierre Duculot</t>
  </si>
  <si>
    <t xml:space="preserve">Una cuestión de tiempo </t>
  </si>
  <si>
    <t>Richard Curtis</t>
  </si>
  <si>
    <t xml:space="preserve">Una familia de Tokio </t>
  </si>
  <si>
    <t>Yôji Yamada</t>
  </si>
  <si>
    <t xml:space="preserve">Una vida sencilla (A Simple Life) </t>
  </si>
  <si>
    <t>Ann Hui</t>
  </si>
  <si>
    <t xml:space="preserve">Viaje a Surtsey </t>
  </si>
  <si>
    <t>Javier Asenjo;Miguel Ángel Pérez</t>
  </si>
  <si>
    <t xml:space="preserve">Violeta se fue a los cielos </t>
  </si>
  <si>
    <t>Andrés Wood</t>
  </si>
  <si>
    <t xml:space="preserve">Viral </t>
  </si>
  <si>
    <t>Lucas Figueroa</t>
  </si>
  <si>
    <t xml:space="preserve">Vivir es fácil con los ojos cerrados </t>
  </si>
  <si>
    <t xml:space="preserve">Volver a nacer </t>
  </si>
  <si>
    <t>Sergio Castellitto</t>
  </si>
  <si>
    <t xml:space="preserve">Weekend </t>
  </si>
  <si>
    <t>Andrew Haigh</t>
  </si>
  <si>
    <t xml:space="preserve">Zarafa </t>
  </si>
  <si>
    <t>Rémi Bezançon;Jean-Christophe Lie</t>
  </si>
  <si>
    <t xml:space="preserve">Zipi y Zape y el club de la canica </t>
  </si>
  <si>
    <t>Óskar Santos</t>
  </si>
  <si>
    <t>Dennis Dugan</t>
  </si>
  <si>
    <r>
      <t xml:space="preserve">Forero que realiza la votación: </t>
    </r>
    <r>
      <rPr>
        <b/>
        <sz val="12"/>
        <color indexed="10"/>
        <rFont val="Arial"/>
        <family val="0"/>
      </rPr>
      <t>[escribe aquí tu nick en FORODVD]</t>
    </r>
  </si>
  <si>
    <t xml:space="preserve">Enviar a ---&gt; homecinemaniaco@gmail.com  </t>
  </si>
  <si>
    <t>Dirigida por</t>
  </si>
  <si>
    <t>PUNTUACION</t>
  </si>
  <si>
    <t>nota puntuaciones:</t>
  </si>
  <si>
    <t>Espantosa</t>
  </si>
  <si>
    <t>Floja</t>
  </si>
  <si>
    <t>Normalilla</t>
  </si>
  <si>
    <t>Buena</t>
  </si>
  <si>
    <t>Muy buena</t>
  </si>
  <si>
    <t>De las mejores</t>
  </si>
  <si>
    <t>Steven Soderbergh</t>
  </si>
  <si>
    <t>Woody Allen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</si>
  <si>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</si>
  <si>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</si>
  <si>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</si>
  <si>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</si>
  <si>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</si>
  <si>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</si>
  <si>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</si>
  <si>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</si>
  <si>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</si>
  <si>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Mikael Håfström</t>
  </si>
  <si>
    <t>Bill Condon</t>
  </si>
  <si>
    <t>Steven Spielberg</t>
  </si>
  <si>
    <t>Ken Loach</t>
  </si>
  <si>
    <t>Zhang Yimou</t>
  </si>
  <si>
    <t>PELICULA    (click para ver ficha)</t>
  </si>
  <si>
    <t>Baltasar Kormákur</t>
  </si>
  <si>
    <t>Peter Jackson</t>
  </si>
  <si>
    <t>Julie Delpy</t>
  </si>
  <si>
    <t>Daniel Calparsoro</t>
  </si>
  <si>
    <t>Álex de la Iglesia</t>
  </si>
  <si>
    <t>Lasse Hallström</t>
  </si>
  <si>
    <t>Alberto Morais</t>
  </si>
  <si>
    <t>Mariano Barroso</t>
  </si>
  <si>
    <t>Joss Whedon</t>
  </si>
  <si>
    <t>David Trueba</t>
  </si>
  <si>
    <t>Ridley Scott</t>
  </si>
  <si>
    <t>Javier Ruiz Caldera</t>
  </si>
  <si>
    <t>Steve McQueen</t>
  </si>
  <si>
    <t>Ken Scott</t>
  </si>
  <si>
    <t>Jeff Nichols</t>
  </si>
  <si>
    <t>Marcus Dunstan</t>
  </si>
  <si>
    <t>Paolo Sorrentino</t>
  </si>
  <si>
    <t>Sígueme en twitter:</t>
  </si>
  <si>
    <t>@homecinemaniaco</t>
  </si>
  <si>
    <t xml:space="preserve">¡Menudo fenómeno! </t>
  </si>
  <si>
    <t xml:space="preserve">¿Quién mató a Bambi? </t>
  </si>
  <si>
    <t>Santi Amodeo</t>
  </si>
  <si>
    <t xml:space="preserve">12 años de esclavitud </t>
  </si>
  <si>
    <t xml:space="preserve">15 años y un día </t>
  </si>
  <si>
    <t>Gracia Querejeta</t>
  </si>
  <si>
    <t xml:space="preserve">2 Guns </t>
  </si>
  <si>
    <t xml:space="preserve">3 bodas de más </t>
  </si>
  <si>
    <t xml:space="preserve">360. Juego de destinos </t>
  </si>
  <si>
    <t>Fernando Meirelles</t>
  </si>
  <si>
    <t xml:space="preserve">7 Cajas </t>
  </si>
  <si>
    <t>Juan Carlos Maneglia,Tana Schémbori</t>
  </si>
  <si>
    <t xml:space="preserve">A puerta fría </t>
  </si>
  <si>
    <t>Xavi Puebla</t>
  </si>
  <si>
    <t xml:space="preserve">About the Pink Sky (Sobre el cielo rosa) </t>
  </si>
  <si>
    <t>Keiichi Kobayashi</t>
  </si>
  <si>
    <t xml:space="preserve">Abuelos al poder </t>
  </si>
  <si>
    <t>Andy Fickman</t>
  </si>
  <si>
    <t xml:space="preserve">After Earth </t>
  </si>
  <si>
    <t>M. Night Shyamalan</t>
  </si>
  <si>
    <t xml:space="preserve">Afterparty </t>
  </si>
  <si>
    <t>Miguel Larraya</t>
  </si>
  <si>
    <t xml:space="preserve">Ahora me ves... </t>
  </si>
  <si>
    <t>Louis Leterrier</t>
  </si>
  <si>
    <t xml:space="preserve">Ai Weiwei: Never sorry </t>
  </si>
  <si>
    <t>Alison Klayman</t>
  </si>
  <si>
    <t xml:space="preserve">Al final todos mueren </t>
  </si>
  <si>
    <t>Javier Fesser;Javier Botet</t>
  </si>
  <si>
    <t xml:space="preserve">Alacrán enamorado </t>
  </si>
  <si>
    <t>Santiago A. Zannou</t>
  </si>
  <si>
    <t xml:space="preserve">Ali (2011) </t>
  </si>
  <si>
    <t>Paco R. Baños</t>
  </si>
  <si>
    <t xml:space="preserve">Alpha </t>
  </si>
  <si>
    <t>Joan Cutrina</t>
  </si>
  <si>
    <t xml:space="preserve">Amaren eskuak (Las manos de mi madre) </t>
  </si>
  <si>
    <t>Mireia Gabilondo</t>
  </si>
  <si>
    <t xml:space="preserve">Amor </t>
  </si>
  <si>
    <t>Michael Haneke</t>
  </si>
  <si>
    <t xml:space="preserve">Amor y letras </t>
  </si>
  <si>
    <t>Josh Radnor</t>
  </si>
  <si>
    <t xml:space="preserve">Anna Karenina </t>
  </si>
  <si>
    <t>Joe Wright</t>
  </si>
  <si>
    <t xml:space="preserve">Antes del anochecer </t>
  </si>
  <si>
    <t>Richard Linklater</t>
  </si>
  <si>
    <t xml:space="preserve">Aquí y Allá </t>
  </si>
  <si>
    <t>Antonio Mendez Esparza</t>
  </si>
  <si>
    <t xml:space="preserve">Arraianos </t>
  </si>
  <si>
    <t>Eloy Enciso</t>
  </si>
  <si>
    <t xml:space="preserve">Asalto al poder </t>
  </si>
  <si>
    <t>Roland Emmerich</t>
  </si>
  <si>
    <t xml:space="preserve">Así somos </t>
  </si>
  <si>
    <t>Alex Kurtzman</t>
  </si>
  <si>
    <t xml:space="preserve">Atrapada en la oscuridad </t>
  </si>
  <si>
    <t>Joseph Ruben</t>
  </si>
  <si>
    <t xml:space="preserve">Aviones </t>
  </si>
  <si>
    <t>Klay Hall</t>
  </si>
  <si>
    <t xml:space="preserve">Ayer no termina nunca </t>
  </si>
  <si>
    <t>Isabel Coixet</t>
  </si>
  <si>
    <t xml:space="preserve">Bajari: Gypsy Barcelona </t>
  </si>
  <si>
    <t>Eva Vila</t>
  </si>
  <si>
    <t xml:space="preserve">Bárbara </t>
  </si>
  <si>
    <t>Christian Petzold</t>
  </si>
  <si>
    <t xml:space="preserve">Barcelona, noche de verano </t>
  </si>
  <si>
    <t>Dani de la Orden</t>
  </si>
  <si>
    <t xml:space="preserve">Bestias del sur salvaje </t>
  </si>
  <si>
    <t>Benh Zeitlin</t>
  </si>
  <si>
    <t xml:space="preserve">Betrayal (Traición) </t>
  </si>
  <si>
    <t>Kirill Serebrennikov</t>
  </si>
  <si>
    <t xml:space="preserve">Bienvenidos al fin del mundo </t>
  </si>
  <si>
    <t>Edgar Wright</t>
  </si>
  <si>
    <t xml:space="preserve">Blackfish </t>
  </si>
  <si>
    <t>Gabriela Cowperthwaite</t>
  </si>
  <si>
    <t xml:space="preserve">Blackie &amp; Kanuto </t>
  </si>
  <si>
    <t>Francis Nielsen</t>
  </si>
  <si>
    <t xml:space="preserve">Blue Jasmine </t>
  </si>
  <si>
    <t xml:space="preserve">Blue Valentine </t>
  </si>
  <si>
    <t>Derek Cianfrance</t>
  </si>
  <si>
    <t xml:space="preserve">Camille Claudel, 1915 </t>
  </si>
  <si>
    <t>Bruno Dumont</t>
  </si>
  <si>
    <t xml:space="preserve">Caminando entre dinosaurios 3D </t>
  </si>
  <si>
    <t>Barry Cook;Neil Nightingale</t>
  </si>
  <si>
    <t xml:space="preserve">Caníbal </t>
  </si>
  <si>
    <t>Manuel Martín Cuenca</t>
  </si>
  <si>
    <t xml:space="preserve">Capitán Phillips </t>
  </si>
  <si>
    <t>Paul Greengrass</t>
  </si>
  <si>
    <t xml:space="preserve">Carne de perro </t>
  </si>
  <si>
    <t>Fernando Guzzoni</t>
  </si>
  <si>
    <t xml:space="preserve">Carrie </t>
  </si>
  <si>
    <t>Kimberly Peirce</t>
  </si>
  <si>
    <t xml:space="preserve">Cautiva </t>
  </si>
  <si>
    <t>Brillante Mendoza</t>
  </si>
  <si>
    <t xml:space="preserve">Cazadores de Sombras: Ciudad de Hueso </t>
  </si>
  <si>
    <t>Harald Zwart</t>
  </si>
  <si>
    <t xml:space="preserve">Chaika </t>
  </si>
  <si>
    <t>Miguel Ángel Jiménez</t>
  </si>
  <si>
    <t xml:space="preserve">Cirque Du Soleil: Mundos lejanos </t>
  </si>
  <si>
    <t>Andrew Adamson</t>
  </si>
  <si>
    <t xml:space="preserve">Clara no es nombre de mujer </t>
  </si>
  <si>
    <t>Pepe Carbajo</t>
  </si>
  <si>
    <t xml:space="preserve">Colosio: El asesinato </t>
  </si>
  <si>
    <t>Carlos Bolado</t>
  </si>
  <si>
    <t xml:space="preserve">Combustión </t>
  </si>
  <si>
    <t xml:space="preserve">Come, duerme, muere </t>
  </si>
  <si>
    <t>Gabriela Pichler</t>
  </si>
  <si>
    <t xml:space="preserve">Coriolanus </t>
  </si>
  <si>
    <t>Ralph Fiennes</t>
  </si>
  <si>
    <t xml:space="preserve">Cruce de caminos </t>
  </si>
  <si>
    <t xml:space="preserve">Cuerpos especiales </t>
  </si>
  <si>
    <t>Paul Feig</t>
  </si>
  <si>
    <t xml:space="preserve">Dando la nota </t>
  </si>
  <si>
    <t>Jason Moore</t>
  </si>
  <si>
    <t xml:space="preserve">De qué va la vida </t>
  </si>
  <si>
    <t>Hugo Burgos,Ángel González</t>
  </si>
  <si>
    <t xml:space="preserve">De tal padre, tal hijo </t>
  </si>
  <si>
    <t>Hirokazu Kore-eda</t>
  </si>
  <si>
    <t xml:space="preserve">Dead Man Down (La venganza del hombre muerto) </t>
  </si>
  <si>
    <t>Niels Arden Oplev</t>
  </si>
  <si>
    <t xml:space="preserve">Del lado del verano </t>
  </si>
  <si>
    <t>Antonia San Juan</t>
  </si>
  <si>
    <t xml:space="preserve">Despedida de soltera </t>
  </si>
  <si>
    <t>Leslye Headland</t>
  </si>
  <si>
    <t xml:space="preserve">Después de mayo </t>
  </si>
  <si>
    <t>Olivier Assayas</t>
  </si>
  <si>
    <t xml:space="preserve">Diablo </t>
  </si>
  <si>
    <t>Nicanor Loreti</t>
  </si>
  <si>
    <t xml:space="preserve">Diamantes negros </t>
  </si>
  <si>
    <t>Miguel Alcantud</t>
  </si>
  <si>
    <t xml:space="preserve">Diana </t>
  </si>
  <si>
    <t>Oliver Hirschbiegel</t>
  </si>
  <si>
    <t xml:space="preserve">Días de pesca en Patagonia </t>
  </si>
  <si>
    <t>Carlos Sorin</t>
  </si>
  <si>
    <t xml:space="preserve">Diaz: No limpiéis esta sangre </t>
  </si>
  <si>
    <t>Daniele Vicari</t>
  </si>
  <si>
    <t xml:space="preserve">Django desencadenado </t>
  </si>
  <si>
    <t>Quentin Tarantino</t>
  </si>
  <si>
    <t xml:space="preserve">Dolor y dinero </t>
  </si>
  <si>
    <t>Michael Bay</t>
  </si>
  <si>
    <t xml:space="preserve">Don Jon </t>
  </si>
  <si>
    <t>Joseph Gordon-Levitt</t>
  </si>
  <si>
    <t xml:space="preserve">Doraemon y Nobita Holmes en el misterioso... </t>
  </si>
  <si>
    <t>Yukiyo Teramoto</t>
  </si>
  <si>
    <t xml:space="preserve">Dos días en Nueva York </t>
  </si>
  <si>
    <t xml:space="preserve">Dos más dos </t>
  </si>
  <si>
    <t>Diego Kaplan</t>
  </si>
  <si>
    <t xml:space="preserve">Efectos secundarios </t>
  </si>
  <si>
    <t xml:space="preserve">El atlas de las nubes </t>
  </si>
  <si>
    <t>Tom Tykwer;Andy Wachowski</t>
  </si>
  <si>
    <t xml:space="preserve">El camino de vuelta </t>
  </si>
  <si>
    <t>Nat Faxon;Jim Rash</t>
  </si>
  <si>
    <t xml:space="preserve">El chico del periódico </t>
  </si>
  <si>
    <t>Lee Daniels</t>
  </si>
  <si>
    <t xml:space="preserve">El comandante y la cigüeña </t>
  </si>
  <si>
    <t>Silvio Soldini</t>
  </si>
  <si>
    <t xml:space="preserve">El consejero </t>
  </si>
  <si>
    <t xml:space="preserve">El corazón del roble </t>
  </si>
  <si>
    <t>Ángel Izquierdo,Ricardo Ramón</t>
  </si>
  <si>
    <t xml:space="preserve">El cuarteto </t>
  </si>
  <si>
    <t>Dustin Hoffman</t>
  </si>
  <si>
    <t xml:space="preserve">El efecto K. El montador de Stalin </t>
  </si>
  <si>
    <t>Valentí Figueres</t>
  </si>
  <si>
    <t xml:space="preserve">El ejercicio del poder </t>
  </si>
  <si>
    <t>Pierre Schöller</t>
  </si>
  <si>
    <t xml:space="preserve">El espíritu del 45 </t>
  </si>
  <si>
    <t xml:space="preserve">El estudiante (2011) </t>
  </si>
  <si>
    <t>Santiago Mitre</t>
  </si>
  <si>
    <t xml:space="preserve">El gran Gatsby </t>
  </si>
  <si>
    <t>Baz Luhrmann</t>
  </si>
  <si>
    <t xml:space="preserve">El gran golpe </t>
  </si>
  <si>
    <t>Choi Dong-hoon</t>
  </si>
  <si>
    <t xml:space="preserve">El hipnotista </t>
  </si>
  <si>
    <t xml:space="preserve">El Hobbit: La desolación de Smaug </t>
  </si>
  <si>
    <t xml:space="preserve">El Hombre de Acero </t>
  </si>
  <si>
    <t>Zack Snyder</t>
  </si>
  <si>
    <t xml:space="preserve">El hombre de las sombras </t>
  </si>
  <si>
    <t>Pascal Laugier</t>
  </si>
  <si>
    <t xml:space="preserve">El impostor </t>
  </si>
  <si>
    <t>Bart Layton</t>
  </si>
  <si>
    <t xml:space="preserve">El juego de Ender </t>
  </si>
  <si>
    <t>Gavin Hood</t>
  </si>
  <si>
    <t xml:space="preserve">El lado bueno de las cosas </t>
  </si>
  <si>
    <t>David O. Russell</t>
  </si>
  <si>
    <t xml:space="preserve">El llanero solitario </t>
  </si>
  <si>
    <t>Gore Verbinski</t>
  </si>
  <si>
    <t xml:space="preserve">El mayordomo (The Butler) </t>
  </si>
  <si>
    <t xml:space="preserve">El médico </t>
  </si>
  <si>
    <t>Philipp Stölzl</t>
  </si>
  <si>
    <t xml:space="preserve">El médico alemán (Wakolda) </t>
  </si>
  <si>
    <t>Lucía Puenzo</t>
  </si>
  <si>
    <t xml:space="preserve">El mensajero (2013) </t>
  </si>
  <si>
    <t>Ric Roman Waugh</t>
  </si>
  <si>
    <t xml:space="preserve">El muerto y ser feliz </t>
  </si>
  <si>
    <t>Javier Rebollo</t>
  </si>
  <si>
    <t xml:space="preserve">El páramo </t>
  </si>
  <si>
    <t>Jaime Osorio Márquez</t>
  </si>
  <si>
    <t xml:space="preserve">El payaso </t>
  </si>
  <si>
    <t>Selton Mello</t>
  </si>
  <si>
    <t xml:space="preserve">El pequeño Angel </t>
  </si>
  <si>
    <t>Dave Kim</t>
  </si>
  <si>
    <t xml:space="preserve">El pequeño mago </t>
  </si>
  <si>
    <t>Roque Cameselle</t>
  </si>
  <si>
    <t xml:space="preserve">El postre de la alegría </t>
  </si>
  <si>
    <t>Jérôme Enrico</t>
  </si>
  <si>
    <t xml:space="preserve">El quinto poder (Dentro de Wikileaks) </t>
  </si>
  <si>
    <t xml:space="preserve">El último concierto </t>
  </si>
  <si>
    <t>Yaron Zilberman</t>
  </si>
  <si>
    <t xml:space="preserve">El último desafío </t>
  </si>
  <si>
    <t>Kim Ji-woon</t>
  </si>
  <si>
    <t xml:space="preserve">El último Elvis </t>
  </si>
  <si>
    <t>Armando Bo (II)</t>
  </si>
  <si>
    <t xml:space="preserve">El último exorcismo 2 </t>
  </si>
  <si>
    <t>Ed Gass-Donnelly</t>
  </si>
  <si>
    <t xml:space="preserve">El vendedor </t>
  </si>
  <si>
    <t>Sebastien Pilote</t>
  </si>
  <si>
    <t xml:space="preserve">El viaje de Bettie </t>
  </si>
  <si>
    <t>Emmanuelle Bercot</t>
  </si>
  <si>
    <t xml:space="preserve">El vuelo (Flight) </t>
  </si>
  <si>
    <t>Robert Zemeckis</t>
  </si>
  <si>
    <t xml:space="preserve">Elysium </t>
  </si>
  <si>
    <t>Neill Blomkamp</t>
  </si>
  <si>
    <t xml:space="preserve">En la niebla </t>
  </si>
  <si>
    <t>Sergei Loznitsa</t>
  </si>
  <si>
    <t xml:space="preserve">En otro país </t>
  </si>
  <si>
    <t>Hong Sang-soo</t>
  </si>
  <si>
    <t xml:space="preserve">Encierro </t>
  </si>
  <si>
    <t>Olivier Van der Zee</t>
  </si>
  <si>
    <t xml:space="preserve">Entre maestros </t>
  </si>
  <si>
    <t>Pablo Usón</t>
  </si>
  <si>
    <t xml:space="preserve">Epic: El reino secreto </t>
  </si>
  <si>
    <t>Chris Wedge</t>
  </si>
  <si>
    <t xml:space="preserve">Érase una vez en Anatolia </t>
  </si>
  <si>
    <t>Nuri Bilge Ceylan</t>
  </si>
  <si>
    <t xml:space="preserve">Esto no es una cita </t>
  </si>
  <si>
    <t>Guillermo Fernández Groizard</t>
  </si>
  <si>
    <t xml:space="preserve">Exorcismo en Georgia </t>
  </si>
  <si>
    <t>Tom Elkins</t>
  </si>
  <si>
    <t xml:space="preserve">Expediente Warren (The Conjuring) </t>
  </si>
  <si>
    <t>James Wan</t>
  </si>
  <si>
    <t xml:space="preserve">Fast &amp; Furious 6 </t>
  </si>
  <si>
    <t>Justin Lin</t>
  </si>
  <si>
    <t xml:space="preserve">For Greater Glory (Cristiada) </t>
  </si>
  <si>
    <t>Dean Wright</t>
  </si>
  <si>
    <t xml:space="preserve">Free birds (Vaya pavos) </t>
  </si>
  <si>
    <t>Jimmy Hayward</t>
  </si>
  <si>
    <t xml:space="preserve">Frozen, el reino del hielo </t>
  </si>
  <si>
    <t>Chris Buck;Jennifer Lee</t>
  </si>
  <si>
    <t xml:space="preserve">Futbolín (Metegol) </t>
  </si>
  <si>
    <t>Juan José Campanella</t>
  </si>
  <si>
    <t xml:space="preserve">G.I. Joe: Venganza </t>
  </si>
  <si>
    <t>Jon Chu</t>
  </si>
  <si>
    <t xml:space="preserve">Gangster Squad (Brigada de élite) </t>
  </si>
  <si>
    <t>Ruben Fleischer</t>
  </si>
  <si>
    <t xml:space="preserve">Gente en sitios </t>
  </si>
  <si>
    <t>Juan Cavestany</t>
  </si>
  <si>
    <t xml:space="preserve">Gloria </t>
  </si>
  <si>
    <t>Sebastián Lelio</t>
  </si>
  <si>
    <t xml:space="preserve">Grand Piano </t>
  </si>
  <si>
    <t>Eugenio Mira</t>
  </si>
  <si>
    <t xml:space="preserve">Grandes esperanzas </t>
  </si>
  <si>
    <t>Mike Newell</t>
  </si>
  <si>
    <t xml:space="preserve">Gravity </t>
  </si>
  <si>
    <t>Alfonso Cuarón</t>
  </si>
  <si>
    <t xml:space="preserve">Gru: Mi villano favorito 2 </t>
  </si>
  <si>
    <t>Pierre Coffin;Chris Renaud</t>
  </si>
  <si>
    <t xml:space="preserve">Guadalquivir </t>
  </si>
  <si>
    <t>Joaquín Gutiérrez Acha</t>
  </si>
  <si>
    <t xml:space="preserve">Guerra mundial Z </t>
  </si>
  <si>
    <t>Marc Forster</t>
  </si>
  <si>
    <t xml:space="preserve">Guerras sucias </t>
  </si>
  <si>
    <t>Rick Rowley</t>
  </si>
  <si>
    <t xml:space="preserve">Hannah Arendt </t>
  </si>
  <si>
    <t>Margarethe von Trotta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</si>
</sst>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2">
    <font>
      <sz val="10"/>
      <name val="Arial"/>
      <family val="0"/>
    </font>
    <font>
      <sz val="12"/>
      <color indexed="56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12"/>
      <color indexed="56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4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hair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hair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11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vertical="top"/>
    </xf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1" fillId="25" borderId="13" xfId="45" applyFill="1" applyBorder="1" applyProtection="1">
      <alignment horizontal="left" vertical="center" indent="1"/>
      <protection/>
    </xf>
    <xf numFmtId="2" fontId="4" fillId="25" borderId="14" xfId="0" applyNumberFormat="1" applyFont="1" applyFill="1" applyBorder="1" applyAlignment="1">
      <alignment horizontal="center" vertical="center"/>
    </xf>
    <xf numFmtId="1" fontId="6" fillId="26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45" applyProtection="1">
      <alignment horizontal="left" vertical="center" indent="1"/>
      <protection/>
    </xf>
    <xf numFmtId="0" fontId="9" fillId="0" borderId="0" xfId="46" applyProtection="1">
      <alignment vertical="top"/>
      <protection/>
    </xf>
    <xf numFmtId="2" fontId="4" fillId="25" borderId="14" xfId="0" applyNumberFormat="1" applyFont="1" applyFill="1" applyBorder="1" applyAlignment="1">
      <alignment horizontal="right" vertical="center" indent="1"/>
    </xf>
    <xf numFmtId="1" fontId="8" fillId="25" borderId="14" xfId="0" applyNumberFormat="1" applyFont="1" applyFill="1" applyBorder="1" applyAlignment="1">
      <alignment horizontal="center" vertical="center"/>
    </xf>
    <xf numFmtId="2" fontId="8" fillId="25" borderId="14" xfId="0" applyNumberFormat="1" applyFont="1" applyFill="1" applyBorder="1" applyAlignment="1">
      <alignment horizontal="center" vertical="center"/>
    </xf>
    <xf numFmtId="2" fontId="10" fillId="2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26" borderId="14" xfId="0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9" xfId="45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14" fillId="25" borderId="20" xfId="45" applyFont="1" applyFill="1" applyBorder="1" applyAlignment="1" applyProtection="1" quotePrefix="1">
      <alignment horizontal="center" vertical="center"/>
      <protection/>
    </xf>
    <xf numFmtId="0" fontId="14" fillId="25" borderId="21" xfId="45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2" fontId="4" fillId="25" borderId="20" xfId="0" applyNumberFormat="1" applyFont="1" applyFill="1" applyBorder="1" applyAlignment="1">
      <alignment horizontal="right" vertical="center"/>
    </xf>
    <xf numFmtId="2" fontId="4" fillId="25" borderId="22" xfId="0" applyNumberFormat="1" applyFont="1" applyFill="1" applyBorder="1" applyAlignment="1">
      <alignment horizontal="right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2" fontId="12" fillId="25" borderId="25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4"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31"/>
        </patternFill>
      </fill>
    </dxf>
    <dxf>
      <fill>
        <patternFill>
          <bgColor indexed="24"/>
        </patternFill>
      </fill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cine.org/" TargetMode="External" /><Relationship Id="rId3" Type="http://schemas.openxmlformats.org/officeDocument/2006/relationships/hyperlink" Target="http://www.dcine.org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orodvd.com/tema/136205-votaciones-forodvd-mejores-peliculas-del-2013-a/" TargetMode="External" /><Relationship Id="rId6" Type="http://schemas.openxmlformats.org/officeDocument/2006/relationships/hyperlink" Target="http://www.forodvd.com/tema/136205-votaciones-forodvd-mejores-peliculas-del-2013-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377</xdr:row>
      <xdr:rowOff>0</xdr:rowOff>
    </xdr:from>
    <xdr:to>
      <xdr:col>3</xdr:col>
      <xdr:colOff>0</xdr:colOff>
      <xdr:row>379</xdr:row>
      <xdr:rowOff>0</xdr:rowOff>
    </xdr:to>
    <xdr:pic>
      <xdr:nvPicPr>
        <xdr:cNvPr id="1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2742425"/>
          <a:ext cx="506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5</xdr:col>
      <xdr:colOff>0</xdr:colOff>
      <xdr:row>0</xdr:row>
      <xdr:rowOff>1000125</xdr:rowOff>
    </xdr:to>
    <xdr:pic>
      <xdr:nvPicPr>
        <xdr:cNvPr id="2" name="Picture 29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6038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s://twitter.com/homecinemaniac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4"/>
  </sheetPr>
  <dimension ref="A1:H379"/>
  <sheetViews>
    <sheetView tabSelected="1" zoomScalePageLayoutView="0" workbookViewId="0" topLeftCell="A1">
      <selection activeCell="B2" sqref="B2:C2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  <col min="9" max="9" width="17.28125" style="0" customWidth="1"/>
  </cols>
  <sheetData>
    <row r="1" ht="90.75" customHeight="1">
      <c r="C1"/>
    </row>
    <row r="2" spans="2:3" ht="36.75" customHeight="1">
      <c r="B2" s="29" t="s">
        <v>422</v>
      </c>
      <c r="C2" s="30"/>
    </row>
    <row r="3" spans="2:3" ht="16.5" customHeight="1">
      <c r="B3" s="31" t="s">
        <v>423</v>
      </c>
      <c r="C3" s="32"/>
    </row>
    <row r="4" ht="12.75">
      <c r="C4"/>
    </row>
    <row r="5" spans="2:8" ht="12.75">
      <c r="B5" s="1" t="s">
        <v>449</v>
      </c>
      <c r="C5" s="2" t="s">
        <v>424</v>
      </c>
      <c r="E5" s="3" t="s">
        <v>425</v>
      </c>
      <c r="G5" s="33" t="s">
        <v>426</v>
      </c>
      <c r="H5" s="34"/>
    </row>
    <row r="6" spans="2:8" ht="15" customHeight="1">
      <c r="B6" s="4" t="s">
        <v>469</v>
      </c>
      <c r="C6" s="5" t="s">
        <v>463</v>
      </c>
      <c r="E6" s="6"/>
      <c r="F6" s="7" t="str">
        <f>IF(ISNUMBER(E6),VLOOKUP(E6,G$6:H$11,2),"No la he visto")</f>
        <v>No la he visto</v>
      </c>
      <c r="G6" s="8">
        <v>0</v>
      </c>
      <c r="H6" s="9" t="s">
        <v>427</v>
      </c>
    </row>
    <row r="7" spans="2:8" ht="15" customHeight="1">
      <c r="B7" s="4" t="s">
        <v>470</v>
      </c>
      <c r="C7" s="5" t="s">
        <v>471</v>
      </c>
      <c r="E7" s="6"/>
      <c r="F7" s="7" t="str">
        <f aca="true" t="shared" si="0" ref="F7:F70">IF(ISNUMBER(E7),VLOOKUP(E7,G$6:H$11,2),"No la he visto")</f>
        <v>No la he visto</v>
      </c>
      <c r="G7" s="8">
        <v>1</v>
      </c>
      <c r="H7" s="9" t="s">
        <v>428</v>
      </c>
    </row>
    <row r="8" spans="2:8" ht="15" customHeight="1">
      <c r="B8" s="4" t="s">
        <v>472</v>
      </c>
      <c r="C8" s="5" t="s">
        <v>462</v>
      </c>
      <c r="E8" s="6"/>
      <c r="F8" s="7" t="str">
        <f t="shared" si="0"/>
        <v>No la he visto</v>
      </c>
      <c r="G8" s="8">
        <v>2</v>
      </c>
      <c r="H8" s="9" t="s">
        <v>429</v>
      </c>
    </row>
    <row r="9" spans="2:8" ht="15" customHeight="1">
      <c r="B9" s="4" t="s">
        <v>473</v>
      </c>
      <c r="C9" s="5" t="s">
        <v>474</v>
      </c>
      <c r="D9" s="10"/>
      <c r="E9" s="6"/>
      <c r="F9" s="7" t="str">
        <f t="shared" si="0"/>
        <v>No la he visto</v>
      </c>
      <c r="G9" s="8">
        <v>3</v>
      </c>
      <c r="H9" s="9" t="s">
        <v>430</v>
      </c>
    </row>
    <row r="10" spans="2:8" ht="15" customHeight="1">
      <c r="B10" s="4" t="s">
        <v>475</v>
      </c>
      <c r="C10" s="5" t="s">
        <v>450</v>
      </c>
      <c r="E10" s="6"/>
      <c r="F10" s="7" t="str">
        <f t="shared" si="0"/>
        <v>No la he visto</v>
      </c>
      <c r="G10" s="8">
        <v>4</v>
      </c>
      <c r="H10" s="9" t="s">
        <v>431</v>
      </c>
    </row>
    <row r="11" spans="2:8" ht="15" customHeight="1">
      <c r="B11" s="4" t="s">
        <v>476</v>
      </c>
      <c r="C11" s="5" t="s">
        <v>461</v>
      </c>
      <c r="E11" s="6"/>
      <c r="F11" s="7" t="str">
        <f t="shared" si="0"/>
        <v>No la he visto</v>
      </c>
      <c r="G11" s="8">
        <v>5</v>
      </c>
      <c r="H11" s="9" t="s">
        <v>432</v>
      </c>
    </row>
    <row r="12" spans="2:6" ht="15" customHeight="1">
      <c r="B12" s="4" t="s">
        <v>477</v>
      </c>
      <c r="C12" s="5" t="s">
        <v>478</v>
      </c>
      <c r="E12" s="6"/>
      <c r="F12" s="7" t="str">
        <f t="shared" si="0"/>
        <v>No la he visto</v>
      </c>
    </row>
    <row r="13" spans="2:6" ht="15" customHeight="1">
      <c r="B13" s="4" t="s">
        <v>479</v>
      </c>
      <c r="C13" s="5" t="s">
        <v>480</v>
      </c>
      <c r="E13" s="6"/>
      <c r="F13" s="7" t="str">
        <f t="shared" si="0"/>
        <v>No la he visto</v>
      </c>
    </row>
    <row r="14" spans="2:6" ht="15" customHeight="1">
      <c r="B14" s="4" t="s">
        <v>481</v>
      </c>
      <c r="C14" s="5" t="s">
        <v>482</v>
      </c>
      <c r="E14" s="6"/>
      <c r="F14" s="7" t="str">
        <f t="shared" si="0"/>
        <v>No la he visto</v>
      </c>
    </row>
    <row r="15" spans="2:6" ht="15" customHeight="1">
      <c r="B15" s="4" t="s">
        <v>483</v>
      </c>
      <c r="C15" s="5" t="s">
        <v>484</v>
      </c>
      <c r="E15" s="6"/>
      <c r="F15" s="7" t="str">
        <f t="shared" si="0"/>
        <v>No la he visto</v>
      </c>
    </row>
    <row r="16" spans="2:8" ht="15" customHeight="1">
      <c r="B16" s="4" t="s">
        <v>485</v>
      </c>
      <c r="C16" s="5" t="s">
        <v>486</v>
      </c>
      <c r="E16" s="6"/>
      <c r="F16" s="7" t="str">
        <f t="shared" si="0"/>
        <v>No la he visto</v>
      </c>
      <c r="H16" s="12"/>
    </row>
    <row r="17" spans="2:6" ht="15" customHeight="1">
      <c r="B17" s="4" t="s">
        <v>487</v>
      </c>
      <c r="C17" s="5" t="s">
        <v>488</v>
      </c>
      <c r="E17" s="6"/>
      <c r="F17" s="7" t="str">
        <f t="shared" si="0"/>
        <v>No la he visto</v>
      </c>
    </row>
    <row r="18" spans="2:6" ht="15" customHeight="1">
      <c r="B18" s="4" t="s">
        <v>489</v>
      </c>
      <c r="C18" s="5" t="s">
        <v>490</v>
      </c>
      <c r="E18" s="6"/>
      <c r="F18" s="7" t="str">
        <f t="shared" si="0"/>
        <v>No la he visto</v>
      </c>
    </row>
    <row r="19" spans="2:6" ht="15" customHeight="1">
      <c r="B19" s="4" t="s">
        <v>491</v>
      </c>
      <c r="C19" s="5" t="s">
        <v>492</v>
      </c>
      <c r="E19" s="6"/>
      <c r="F19" s="7" t="str">
        <f t="shared" si="0"/>
        <v>No la he visto</v>
      </c>
    </row>
    <row r="20" spans="2:6" ht="15" customHeight="1">
      <c r="B20" s="4" t="s">
        <v>493</v>
      </c>
      <c r="C20" s="5" t="s">
        <v>494</v>
      </c>
      <c r="E20" s="6"/>
      <c r="F20" s="7" t="str">
        <f t="shared" si="0"/>
        <v>No la he visto</v>
      </c>
    </row>
    <row r="21" spans="2:6" ht="15" customHeight="1">
      <c r="B21" s="4" t="s">
        <v>495</v>
      </c>
      <c r="C21" s="5" t="s">
        <v>496</v>
      </c>
      <c r="E21" s="6"/>
      <c r="F21" s="7" t="str">
        <f t="shared" si="0"/>
        <v>No la he visto</v>
      </c>
    </row>
    <row r="22" spans="2:6" ht="15" customHeight="1">
      <c r="B22" s="4" t="s">
        <v>497</v>
      </c>
      <c r="C22" s="5" t="s">
        <v>498</v>
      </c>
      <c r="E22" s="6"/>
      <c r="F22" s="7" t="str">
        <f t="shared" si="0"/>
        <v>No la he visto</v>
      </c>
    </row>
    <row r="23" spans="2:6" ht="15" customHeight="1">
      <c r="B23" s="4" t="s">
        <v>499</v>
      </c>
      <c r="C23" s="5" t="s">
        <v>500</v>
      </c>
      <c r="E23" s="19"/>
      <c r="F23" s="7" t="str">
        <f t="shared" si="0"/>
        <v>No la he visto</v>
      </c>
    </row>
    <row r="24" spans="2:8" ht="15" customHeight="1">
      <c r="B24" s="4" t="s">
        <v>501</v>
      </c>
      <c r="C24" s="5" t="s">
        <v>502</v>
      </c>
      <c r="E24" s="6"/>
      <c r="F24" s="7" t="str">
        <f t="shared" si="0"/>
        <v>No la he visto</v>
      </c>
      <c r="H24" s="11"/>
    </row>
    <row r="25" spans="2:6" ht="15" customHeight="1">
      <c r="B25" s="4" t="s">
        <v>503</v>
      </c>
      <c r="C25" s="5" t="s">
        <v>504</v>
      </c>
      <c r="E25" s="6"/>
      <c r="F25" s="7" t="str">
        <f t="shared" si="0"/>
        <v>No la he visto</v>
      </c>
    </row>
    <row r="26" spans="2:6" ht="15" customHeight="1">
      <c r="B26" s="4" t="s">
        <v>505</v>
      </c>
      <c r="C26" s="5" t="s">
        <v>506</v>
      </c>
      <c r="E26" s="6"/>
      <c r="F26" s="7" t="str">
        <f t="shared" si="0"/>
        <v>No la he visto</v>
      </c>
    </row>
    <row r="27" spans="2:6" ht="15" customHeight="1">
      <c r="B27" s="4" t="s">
        <v>507</v>
      </c>
      <c r="C27" s="5" t="s">
        <v>508</v>
      </c>
      <c r="E27" s="6"/>
      <c r="F27" s="7" t="str">
        <f t="shared" si="0"/>
        <v>No la he visto</v>
      </c>
    </row>
    <row r="28" spans="2:6" ht="15" customHeight="1">
      <c r="B28" s="4" t="s">
        <v>509</v>
      </c>
      <c r="C28" s="5" t="s">
        <v>510</v>
      </c>
      <c r="E28" s="6"/>
      <c r="F28" s="7" t="str">
        <f t="shared" si="0"/>
        <v>No la he visto</v>
      </c>
    </row>
    <row r="29" spans="2:6" ht="15" customHeight="1">
      <c r="B29" s="4" t="s">
        <v>511</v>
      </c>
      <c r="C29" s="5" t="s">
        <v>512</v>
      </c>
      <c r="E29" s="6"/>
      <c r="F29" s="7" t="str">
        <f t="shared" si="0"/>
        <v>No la he visto</v>
      </c>
    </row>
    <row r="30" spans="2:6" ht="15" customHeight="1">
      <c r="B30" s="4" t="s">
        <v>513</v>
      </c>
      <c r="C30" s="5" t="s">
        <v>514</v>
      </c>
      <c r="E30" s="6"/>
      <c r="F30" s="7" t="str">
        <f t="shared" si="0"/>
        <v>No la he visto</v>
      </c>
    </row>
    <row r="31" spans="2:8" ht="15" customHeight="1">
      <c r="B31" s="4" t="s">
        <v>515</v>
      </c>
      <c r="C31" s="5" t="s">
        <v>516</v>
      </c>
      <c r="E31" s="6"/>
      <c r="F31" s="7" t="str">
        <f t="shared" si="0"/>
        <v>No la he visto</v>
      </c>
      <c r="H31" s="12"/>
    </row>
    <row r="32" spans="2:8" ht="15" customHeight="1">
      <c r="B32" s="4" t="s">
        <v>517</v>
      </c>
      <c r="C32" s="5" t="s">
        <v>518</v>
      </c>
      <c r="E32" s="6"/>
      <c r="F32" s="7" t="str">
        <f t="shared" si="0"/>
        <v>No la he visto</v>
      </c>
      <c r="H32" s="11"/>
    </row>
    <row r="33" spans="2:6" ht="15" customHeight="1">
      <c r="B33" s="4" t="s">
        <v>519</v>
      </c>
      <c r="C33" s="5" t="s">
        <v>520</v>
      </c>
      <c r="E33" s="6"/>
      <c r="F33" s="7" t="str">
        <f t="shared" si="0"/>
        <v>No la he visto</v>
      </c>
    </row>
    <row r="34" spans="2:8" ht="15" customHeight="1">
      <c r="B34" s="4" t="s">
        <v>521</v>
      </c>
      <c r="C34" s="5" t="s">
        <v>522</v>
      </c>
      <c r="E34" s="6"/>
      <c r="F34" s="7" t="str">
        <f t="shared" si="0"/>
        <v>No la he visto</v>
      </c>
      <c r="H34" s="11"/>
    </row>
    <row r="35" spans="2:6" ht="15" customHeight="1">
      <c r="B35" s="4" t="s">
        <v>523</v>
      </c>
      <c r="C35" s="5" t="s">
        <v>524</v>
      </c>
      <c r="E35" s="6"/>
      <c r="F35" s="7" t="str">
        <f t="shared" si="0"/>
        <v>No la he visto</v>
      </c>
    </row>
    <row r="36" spans="2:6" ht="15" customHeight="1">
      <c r="B36" s="4" t="s">
        <v>525</v>
      </c>
      <c r="C36" s="5" t="s">
        <v>526</v>
      </c>
      <c r="E36" s="6"/>
      <c r="F36" s="7" t="str">
        <f t="shared" si="0"/>
        <v>No la he visto</v>
      </c>
    </row>
    <row r="37" spans="2:6" ht="15" customHeight="1">
      <c r="B37" s="4" t="s">
        <v>527</v>
      </c>
      <c r="C37" s="5" t="s">
        <v>528</v>
      </c>
      <c r="E37" s="6"/>
      <c r="F37" s="7" t="str">
        <f t="shared" si="0"/>
        <v>No la he visto</v>
      </c>
    </row>
    <row r="38" spans="2:6" ht="15" customHeight="1">
      <c r="B38" s="4" t="s">
        <v>529</v>
      </c>
      <c r="C38" s="5" t="s">
        <v>530</v>
      </c>
      <c r="E38" s="6"/>
      <c r="F38" s="7" t="str">
        <f t="shared" si="0"/>
        <v>No la he visto</v>
      </c>
    </row>
    <row r="39" spans="2:6" ht="15" customHeight="1">
      <c r="B39" s="4" t="s">
        <v>531</v>
      </c>
      <c r="C39" s="5" t="s">
        <v>532</v>
      </c>
      <c r="E39" s="6"/>
      <c r="F39" s="7" t="str">
        <f t="shared" si="0"/>
        <v>No la he visto</v>
      </c>
    </row>
    <row r="40" spans="2:6" ht="15" customHeight="1">
      <c r="B40" s="4" t="s">
        <v>533</v>
      </c>
      <c r="C40" s="5" t="s">
        <v>534</v>
      </c>
      <c r="E40" s="6"/>
      <c r="F40" s="7" t="str">
        <f t="shared" si="0"/>
        <v>No la he visto</v>
      </c>
    </row>
    <row r="41" spans="2:6" ht="15" customHeight="1">
      <c r="B41" s="4" t="s">
        <v>535</v>
      </c>
      <c r="C41" s="5" t="s">
        <v>536</v>
      </c>
      <c r="E41" s="6"/>
      <c r="F41" s="7" t="str">
        <f t="shared" si="0"/>
        <v>No la he visto</v>
      </c>
    </row>
    <row r="42" spans="2:6" ht="15" customHeight="1">
      <c r="B42" s="4" t="s">
        <v>537</v>
      </c>
      <c r="C42" s="5" t="s">
        <v>538</v>
      </c>
      <c r="E42" s="6"/>
      <c r="F42" s="7" t="str">
        <f t="shared" si="0"/>
        <v>No la he visto</v>
      </c>
    </row>
    <row r="43" spans="2:6" ht="15" customHeight="1">
      <c r="B43" s="4" t="s">
        <v>539</v>
      </c>
      <c r="C43" s="5" t="s">
        <v>540</v>
      </c>
      <c r="E43" s="6"/>
      <c r="F43" s="7" t="str">
        <f t="shared" si="0"/>
        <v>No la he visto</v>
      </c>
    </row>
    <row r="44" spans="2:6" ht="15" customHeight="1">
      <c r="B44" s="4" t="s">
        <v>541</v>
      </c>
      <c r="C44" s="5" t="s">
        <v>542</v>
      </c>
      <c r="E44" s="6"/>
      <c r="F44" s="7" t="str">
        <f t="shared" si="0"/>
        <v>No la he visto</v>
      </c>
    </row>
    <row r="45" spans="2:6" ht="15" customHeight="1">
      <c r="B45" s="4" t="s">
        <v>543</v>
      </c>
      <c r="C45" s="5" t="s">
        <v>434</v>
      </c>
      <c r="E45" s="6"/>
      <c r="F45" s="7" t="str">
        <f t="shared" si="0"/>
        <v>No la he visto</v>
      </c>
    </row>
    <row r="46" spans="2:6" ht="15" customHeight="1">
      <c r="B46" s="4" t="s">
        <v>544</v>
      </c>
      <c r="C46" s="5" t="s">
        <v>545</v>
      </c>
      <c r="E46" s="6"/>
      <c r="F46" s="7" t="str">
        <f t="shared" si="0"/>
        <v>No la he visto</v>
      </c>
    </row>
    <row r="47" spans="2:6" ht="15" customHeight="1">
      <c r="B47" s="4" t="s">
        <v>546</v>
      </c>
      <c r="C47" s="5" t="s">
        <v>547</v>
      </c>
      <c r="E47" s="6"/>
      <c r="F47" s="7" t="str">
        <f t="shared" si="0"/>
        <v>No la he visto</v>
      </c>
    </row>
    <row r="48" spans="2:6" ht="15" customHeight="1">
      <c r="B48" s="4" t="s">
        <v>548</v>
      </c>
      <c r="C48" s="5" t="s">
        <v>549</v>
      </c>
      <c r="E48" s="6"/>
      <c r="F48" s="7" t="str">
        <f t="shared" si="0"/>
        <v>No la he visto</v>
      </c>
    </row>
    <row r="49" spans="2:6" ht="15" customHeight="1">
      <c r="B49" s="4" t="s">
        <v>550</v>
      </c>
      <c r="C49" s="5" t="s">
        <v>551</v>
      </c>
      <c r="E49" s="6"/>
      <c r="F49" s="7" t="str">
        <f t="shared" si="0"/>
        <v>No la he visto</v>
      </c>
    </row>
    <row r="50" spans="2:6" ht="15" customHeight="1">
      <c r="B50" s="4" t="s">
        <v>552</v>
      </c>
      <c r="C50" s="5" t="s">
        <v>553</v>
      </c>
      <c r="E50" s="6"/>
      <c r="F50" s="7" t="str">
        <f t="shared" si="0"/>
        <v>No la he visto</v>
      </c>
    </row>
    <row r="51" spans="2:6" ht="15" customHeight="1">
      <c r="B51" s="4" t="s">
        <v>554</v>
      </c>
      <c r="C51" s="5" t="s">
        <v>555</v>
      </c>
      <c r="E51" s="6"/>
      <c r="F51" s="7" t="str">
        <f t="shared" si="0"/>
        <v>No la he visto</v>
      </c>
    </row>
    <row r="52" spans="2:6" ht="15" customHeight="1">
      <c r="B52" s="4" t="s">
        <v>556</v>
      </c>
      <c r="C52" s="5" t="s">
        <v>557</v>
      </c>
      <c r="E52" s="6"/>
      <c r="F52" s="7" t="str">
        <f t="shared" si="0"/>
        <v>No la he visto</v>
      </c>
    </row>
    <row r="53" spans="2:6" ht="15" customHeight="1">
      <c r="B53" s="4" t="s">
        <v>558</v>
      </c>
      <c r="C53" s="5" t="s">
        <v>559</v>
      </c>
      <c r="E53" s="6"/>
      <c r="F53" s="7" t="str">
        <f t="shared" si="0"/>
        <v>No la he visto</v>
      </c>
    </row>
    <row r="54" spans="2:6" ht="15" customHeight="1">
      <c r="B54" s="4" t="s">
        <v>560</v>
      </c>
      <c r="C54" s="5" t="s">
        <v>561</v>
      </c>
      <c r="E54" s="6"/>
      <c r="F54" s="7" t="str">
        <f t="shared" si="0"/>
        <v>No la he visto</v>
      </c>
    </row>
    <row r="55" spans="2:6" ht="15" customHeight="1">
      <c r="B55" s="4" t="s">
        <v>562</v>
      </c>
      <c r="C55" s="5" t="s">
        <v>563</v>
      </c>
      <c r="E55" s="6"/>
      <c r="F55" s="7" t="str">
        <f t="shared" si="0"/>
        <v>No la he visto</v>
      </c>
    </row>
    <row r="56" spans="2:6" ht="15" customHeight="1">
      <c r="B56" s="4" t="s">
        <v>564</v>
      </c>
      <c r="C56" s="5" t="s">
        <v>565</v>
      </c>
      <c r="E56" s="6"/>
      <c r="F56" s="7" t="str">
        <f t="shared" si="0"/>
        <v>No la he visto</v>
      </c>
    </row>
    <row r="57" spans="2:6" ht="15" customHeight="1">
      <c r="B57" s="4" t="s">
        <v>566</v>
      </c>
      <c r="C57" s="5" t="s">
        <v>567</v>
      </c>
      <c r="E57" s="6"/>
      <c r="F57" s="7" t="str">
        <f t="shared" si="0"/>
        <v>No la he visto</v>
      </c>
    </row>
    <row r="58" spans="2:6" ht="15" customHeight="1">
      <c r="B58" s="4" t="s">
        <v>568</v>
      </c>
      <c r="C58" s="5" t="s">
        <v>569</v>
      </c>
      <c r="E58" s="6"/>
      <c r="F58" s="7" t="str">
        <f t="shared" si="0"/>
        <v>No la he visto</v>
      </c>
    </row>
    <row r="59" spans="2:6" ht="15" customHeight="1">
      <c r="B59" s="4" t="s">
        <v>570</v>
      </c>
      <c r="C59" s="5" t="s">
        <v>453</v>
      </c>
      <c r="E59" s="6"/>
      <c r="F59" s="7" t="str">
        <f t="shared" si="0"/>
        <v>No la he visto</v>
      </c>
    </row>
    <row r="60" spans="2:6" ht="15" customHeight="1">
      <c r="B60" s="4" t="s">
        <v>571</v>
      </c>
      <c r="C60" s="5" t="s">
        <v>572</v>
      </c>
      <c r="E60" s="6"/>
      <c r="F60" s="7" t="str">
        <f t="shared" si="0"/>
        <v>No la he visto</v>
      </c>
    </row>
    <row r="61" spans="2:6" ht="15" customHeight="1">
      <c r="B61" s="4" t="s">
        <v>573</v>
      </c>
      <c r="C61" s="5" t="s">
        <v>574</v>
      </c>
      <c r="E61" s="6"/>
      <c r="F61" s="7" t="str">
        <f t="shared" si="0"/>
        <v>No la he visto</v>
      </c>
    </row>
    <row r="62" spans="2:6" ht="15" customHeight="1">
      <c r="B62" s="4" t="s">
        <v>575</v>
      </c>
      <c r="C62" s="5" t="s">
        <v>545</v>
      </c>
      <c r="E62" s="6"/>
      <c r="F62" s="7" t="str">
        <f t="shared" si="0"/>
        <v>No la he visto</v>
      </c>
    </row>
    <row r="63" spans="2:6" ht="15" customHeight="1">
      <c r="B63" s="4" t="s">
        <v>576</v>
      </c>
      <c r="C63" s="5" t="s">
        <v>577</v>
      </c>
      <c r="E63" s="6"/>
      <c r="F63" s="7" t="str">
        <f t="shared" si="0"/>
        <v>No la he visto</v>
      </c>
    </row>
    <row r="64" spans="2:6" ht="15" customHeight="1">
      <c r="B64" s="4" t="s">
        <v>578</v>
      </c>
      <c r="C64" s="5" t="s">
        <v>579</v>
      </c>
      <c r="E64" s="6"/>
      <c r="F64" s="7" t="str">
        <f t="shared" si="0"/>
        <v>No la he visto</v>
      </c>
    </row>
    <row r="65" spans="2:6" ht="15" customHeight="1">
      <c r="B65" s="4" t="s">
        <v>580</v>
      </c>
      <c r="C65" s="5" t="s">
        <v>581</v>
      </c>
      <c r="E65" s="6"/>
      <c r="F65" s="7" t="str">
        <f t="shared" si="0"/>
        <v>No la he visto</v>
      </c>
    </row>
    <row r="66" spans="2:6" ht="15" customHeight="1">
      <c r="B66" s="4" t="s">
        <v>582</v>
      </c>
      <c r="C66" s="5" t="s">
        <v>583</v>
      </c>
      <c r="E66" s="6"/>
      <c r="F66" s="7" t="str">
        <f t="shared" si="0"/>
        <v>No la he visto</v>
      </c>
    </row>
    <row r="67" spans="2:6" ht="15" customHeight="1">
      <c r="B67" s="4" t="s">
        <v>584</v>
      </c>
      <c r="C67" s="5" t="s">
        <v>585</v>
      </c>
      <c r="E67" s="6"/>
      <c r="F67" s="7" t="str">
        <f t="shared" si="0"/>
        <v>No la he visto</v>
      </c>
    </row>
    <row r="68" spans="2:6" ht="15" customHeight="1">
      <c r="B68" s="4" t="s">
        <v>586</v>
      </c>
      <c r="C68" s="5" t="s">
        <v>587</v>
      </c>
      <c r="E68" s="6"/>
      <c r="F68" s="7" t="str">
        <f t="shared" si="0"/>
        <v>No la he visto</v>
      </c>
    </row>
    <row r="69" spans="2:6" ht="15" customHeight="1">
      <c r="B69" s="4" t="s">
        <v>588</v>
      </c>
      <c r="C69" s="5" t="s">
        <v>589</v>
      </c>
      <c r="E69" s="6"/>
      <c r="F69" s="7" t="str">
        <f t="shared" si="0"/>
        <v>No la he visto</v>
      </c>
    </row>
    <row r="70" spans="2:6" ht="15" customHeight="1">
      <c r="B70" s="4" t="s">
        <v>590</v>
      </c>
      <c r="C70" s="5" t="s">
        <v>591</v>
      </c>
      <c r="E70" s="6"/>
      <c r="F70" s="7" t="str">
        <f t="shared" si="0"/>
        <v>No la he visto</v>
      </c>
    </row>
    <row r="71" spans="2:6" ht="15" customHeight="1">
      <c r="B71" s="4" t="s">
        <v>592</v>
      </c>
      <c r="C71" s="5" t="s">
        <v>593</v>
      </c>
      <c r="E71" s="6"/>
      <c r="F71" s="7" t="str">
        <f aca="true" t="shared" si="1" ref="F71:F134">IF(ISNUMBER(E71),VLOOKUP(E71,G$6:H$11,2),"No la he visto")</f>
        <v>No la he visto</v>
      </c>
    </row>
    <row r="72" spans="2:6" ht="15" customHeight="1">
      <c r="B72" s="4" t="s">
        <v>594</v>
      </c>
      <c r="C72" s="5" t="s">
        <v>595</v>
      </c>
      <c r="E72" s="6"/>
      <c r="F72" s="7" t="str">
        <f t="shared" si="1"/>
        <v>No la he visto</v>
      </c>
    </row>
    <row r="73" spans="2:6" ht="15" customHeight="1">
      <c r="B73" s="4" t="s">
        <v>596</v>
      </c>
      <c r="C73" s="5" t="s">
        <v>597</v>
      </c>
      <c r="E73" s="6"/>
      <c r="F73" s="7" t="str">
        <f t="shared" si="1"/>
        <v>No la he visto</v>
      </c>
    </row>
    <row r="74" spans="2:6" ht="15" customHeight="1">
      <c r="B74" s="4" t="s">
        <v>598</v>
      </c>
      <c r="C74" s="5" t="s">
        <v>599</v>
      </c>
      <c r="E74" s="6"/>
      <c r="F74" s="7" t="str">
        <f t="shared" si="1"/>
        <v>No la he visto</v>
      </c>
    </row>
    <row r="75" spans="2:6" ht="15" customHeight="1">
      <c r="B75" s="4" t="s">
        <v>600</v>
      </c>
      <c r="C75" s="5" t="s">
        <v>601</v>
      </c>
      <c r="E75" s="6"/>
      <c r="F75" s="7" t="str">
        <f t="shared" si="1"/>
        <v>No la he visto</v>
      </c>
    </row>
    <row r="76" spans="2:6" ht="15" customHeight="1">
      <c r="B76" s="4" t="s">
        <v>602</v>
      </c>
      <c r="C76" s="5" t="s">
        <v>603</v>
      </c>
      <c r="E76" s="6"/>
      <c r="F76" s="7" t="str">
        <f t="shared" si="1"/>
        <v>No la he visto</v>
      </c>
    </row>
    <row r="77" spans="2:6" ht="15" customHeight="1">
      <c r="B77" s="4" t="s">
        <v>604</v>
      </c>
      <c r="C77" s="5" t="s">
        <v>605</v>
      </c>
      <c r="E77" s="6"/>
      <c r="F77" s="7" t="str">
        <f t="shared" si="1"/>
        <v>No la he visto</v>
      </c>
    </row>
    <row r="78" spans="2:6" ht="15" customHeight="1">
      <c r="B78" s="4" t="s">
        <v>606</v>
      </c>
      <c r="C78" s="5" t="s">
        <v>607</v>
      </c>
      <c r="E78" s="6"/>
      <c r="F78" s="7" t="str">
        <f t="shared" si="1"/>
        <v>No la he visto</v>
      </c>
    </row>
    <row r="79" spans="2:6" ht="15" customHeight="1">
      <c r="B79" s="4" t="s">
        <v>608</v>
      </c>
      <c r="C79" s="5" t="s">
        <v>609</v>
      </c>
      <c r="E79" s="6"/>
      <c r="F79" s="7" t="str">
        <f t="shared" si="1"/>
        <v>No la he visto</v>
      </c>
    </row>
    <row r="80" spans="2:6" ht="15" customHeight="1">
      <c r="B80" s="4" t="s">
        <v>610</v>
      </c>
      <c r="C80" s="5" t="s">
        <v>452</v>
      </c>
      <c r="E80" s="6"/>
      <c r="F80" s="7" t="str">
        <f t="shared" si="1"/>
        <v>No la he visto</v>
      </c>
    </row>
    <row r="81" spans="2:6" ht="15" customHeight="1">
      <c r="B81" s="4" t="s">
        <v>611</v>
      </c>
      <c r="C81" s="5" t="s">
        <v>612</v>
      </c>
      <c r="E81" s="6"/>
      <c r="F81" s="7" t="str">
        <f t="shared" si="1"/>
        <v>No la he visto</v>
      </c>
    </row>
    <row r="82" spans="2:6" ht="15" customHeight="1">
      <c r="B82" s="4" t="s">
        <v>613</v>
      </c>
      <c r="C82" s="5" t="s">
        <v>433</v>
      </c>
      <c r="E82" s="6"/>
      <c r="F82" s="7" t="str">
        <f t="shared" si="1"/>
        <v>No la he visto</v>
      </c>
    </row>
    <row r="83" spans="2:6" ht="15" customHeight="1">
      <c r="B83" s="4" t="s">
        <v>614</v>
      </c>
      <c r="C83" s="5" t="s">
        <v>615</v>
      </c>
      <c r="E83" s="6"/>
      <c r="F83" s="7" t="str">
        <f t="shared" si="1"/>
        <v>No la he visto</v>
      </c>
    </row>
    <row r="84" spans="2:6" ht="15" customHeight="1">
      <c r="B84" s="4" t="s">
        <v>616</v>
      </c>
      <c r="C84" s="5" t="s">
        <v>617</v>
      </c>
      <c r="E84" s="6"/>
      <c r="F84" s="7" t="str">
        <f t="shared" si="1"/>
        <v>No la he visto</v>
      </c>
    </row>
    <row r="85" spans="2:6" ht="15" customHeight="1">
      <c r="B85" s="4" t="s">
        <v>618</v>
      </c>
      <c r="C85" s="5" t="s">
        <v>619</v>
      </c>
      <c r="E85" s="6"/>
      <c r="F85" s="7" t="str">
        <f t="shared" si="1"/>
        <v>No la he visto</v>
      </c>
    </row>
    <row r="86" spans="2:6" ht="15" customHeight="1">
      <c r="B86" s="4" t="s">
        <v>620</v>
      </c>
      <c r="C86" s="5" t="s">
        <v>621</v>
      </c>
      <c r="E86" s="6"/>
      <c r="F86" s="7" t="str">
        <f t="shared" si="1"/>
        <v>No la he visto</v>
      </c>
    </row>
    <row r="87" spans="2:6" ht="15" customHeight="1">
      <c r="B87" s="4" t="s">
        <v>622</v>
      </c>
      <c r="C87" s="5" t="s">
        <v>460</v>
      </c>
      <c r="E87" s="6"/>
      <c r="F87" s="7" t="str">
        <f t="shared" si="1"/>
        <v>No la he visto</v>
      </c>
    </row>
    <row r="88" spans="2:6" ht="15" customHeight="1">
      <c r="B88" s="4" t="s">
        <v>623</v>
      </c>
      <c r="C88" s="5" t="s">
        <v>624</v>
      </c>
      <c r="E88" s="6"/>
      <c r="F88" s="7" t="str">
        <f t="shared" si="1"/>
        <v>No la he visto</v>
      </c>
    </row>
    <row r="89" spans="2:6" ht="15" customHeight="1">
      <c r="B89" s="4" t="s">
        <v>625</v>
      </c>
      <c r="C89" s="5" t="s">
        <v>626</v>
      </c>
      <c r="E89" s="6"/>
      <c r="F89" s="7" t="str">
        <f t="shared" si="1"/>
        <v>No la he visto</v>
      </c>
    </row>
    <row r="90" spans="2:6" ht="15" customHeight="1">
      <c r="B90" s="4" t="s">
        <v>627</v>
      </c>
      <c r="C90" s="5" t="s">
        <v>628</v>
      </c>
      <c r="E90" s="6"/>
      <c r="F90" s="7" t="str">
        <f t="shared" si="1"/>
        <v>No la he visto</v>
      </c>
    </row>
    <row r="91" spans="2:6" ht="15" customHeight="1">
      <c r="B91" s="4" t="s">
        <v>629</v>
      </c>
      <c r="C91" s="5" t="s">
        <v>630</v>
      </c>
      <c r="E91" s="6"/>
      <c r="F91" s="7" t="str">
        <f t="shared" si="1"/>
        <v>No la he visto</v>
      </c>
    </row>
    <row r="92" spans="2:6" ht="15" customHeight="1">
      <c r="B92" s="4" t="s">
        <v>631</v>
      </c>
      <c r="C92" s="5" t="s">
        <v>447</v>
      </c>
      <c r="E92" s="6"/>
      <c r="F92" s="7" t="str">
        <f t="shared" si="1"/>
        <v>No la he visto</v>
      </c>
    </row>
    <row r="93" spans="2:6" ht="15" customHeight="1">
      <c r="B93" s="4" t="s">
        <v>632</v>
      </c>
      <c r="C93" s="5" t="s">
        <v>633</v>
      </c>
      <c r="E93" s="6"/>
      <c r="F93" s="7" t="str">
        <f t="shared" si="1"/>
        <v>No la he visto</v>
      </c>
    </row>
    <row r="94" spans="2:6" ht="15" customHeight="1">
      <c r="B94" s="4" t="s">
        <v>634</v>
      </c>
      <c r="C94" s="5" t="s">
        <v>635</v>
      </c>
      <c r="E94" s="6"/>
      <c r="F94" s="7" t="str">
        <f t="shared" si="1"/>
        <v>No la he visto</v>
      </c>
    </row>
    <row r="95" spans="2:6" ht="15" customHeight="1">
      <c r="B95" s="4" t="s">
        <v>636</v>
      </c>
      <c r="C95" s="5" t="s">
        <v>637</v>
      </c>
      <c r="E95" s="6"/>
      <c r="F95" s="7" t="str">
        <f t="shared" si="1"/>
        <v>No la he visto</v>
      </c>
    </row>
    <row r="96" spans="2:6" ht="15" customHeight="1">
      <c r="B96" s="4" t="s">
        <v>638</v>
      </c>
      <c r="C96" s="5" t="s">
        <v>455</v>
      </c>
      <c r="E96" s="6"/>
      <c r="F96" s="7" t="str">
        <f t="shared" si="1"/>
        <v>No la he visto</v>
      </c>
    </row>
    <row r="97" spans="2:6" ht="15" customHeight="1">
      <c r="B97" s="4" t="s">
        <v>639</v>
      </c>
      <c r="C97" s="5" t="s">
        <v>451</v>
      </c>
      <c r="E97" s="6"/>
      <c r="F97" s="7" t="str">
        <f t="shared" si="1"/>
        <v>No la he visto</v>
      </c>
    </row>
    <row r="98" spans="2:6" ht="15" customHeight="1">
      <c r="B98" s="4" t="s">
        <v>640</v>
      </c>
      <c r="C98" s="5" t="s">
        <v>641</v>
      </c>
      <c r="E98" s="6"/>
      <c r="F98" s="7" t="str">
        <f t="shared" si="1"/>
        <v>No la he visto</v>
      </c>
    </row>
    <row r="99" spans="2:6" ht="15" customHeight="1">
      <c r="B99" s="4" t="s">
        <v>642</v>
      </c>
      <c r="C99" s="5" t="s">
        <v>643</v>
      </c>
      <c r="E99" s="6"/>
      <c r="F99" s="7" t="str">
        <f t="shared" si="1"/>
        <v>No la he visto</v>
      </c>
    </row>
    <row r="100" spans="2:6" ht="15" customHeight="1">
      <c r="B100" s="4" t="s">
        <v>644</v>
      </c>
      <c r="C100" s="5" t="s">
        <v>645</v>
      </c>
      <c r="E100" s="6"/>
      <c r="F100" s="7" t="str">
        <f t="shared" si="1"/>
        <v>No la he visto</v>
      </c>
    </row>
    <row r="101" spans="2:6" ht="15" customHeight="1">
      <c r="B101" s="4" t="s">
        <v>646</v>
      </c>
      <c r="C101" s="5" t="s">
        <v>647</v>
      </c>
      <c r="E101" s="6"/>
      <c r="F101" s="7" t="str">
        <f t="shared" si="1"/>
        <v>No la he visto</v>
      </c>
    </row>
    <row r="102" spans="2:6" ht="15" customHeight="1">
      <c r="B102" s="4" t="s">
        <v>648</v>
      </c>
      <c r="C102" s="5" t="s">
        <v>649</v>
      </c>
      <c r="E102" s="6"/>
      <c r="F102" s="7" t="str">
        <f t="shared" si="1"/>
        <v>No la he visto</v>
      </c>
    </row>
    <row r="103" spans="2:6" ht="15" customHeight="1">
      <c r="B103" s="4" t="s">
        <v>650</v>
      </c>
      <c r="C103" s="5" t="s">
        <v>651</v>
      </c>
      <c r="E103" s="6"/>
      <c r="F103" s="7" t="str">
        <f t="shared" si="1"/>
        <v>No la he visto</v>
      </c>
    </row>
    <row r="104" spans="2:6" ht="15" customHeight="1">
      <c r="B104" s="4" t="s">
        <v>652</v>
      </c>
      <c r="C104" s="5" t="s">
        <v>619</v>
      </c>
      <c r="E104" s="6"/>
      <c r="F104" s="7" t="str">
        <f t="shared" si="1"/>
        <v>No la he visto</v>
      </c>
    </row>
    <row r="105" spans="2:6" ht="15" customHeight="1">
      <c r="B105" s="4" t="s">
        <v>653</v>
      </c>
      <c r="C105" s="5" t="s">
        <v>654</v>
      </c>
      <c r="E105" s="6"/>
      <c r="F105" s="7" t="str">
        <f t="shared" si="1"/>
        <v>No la he visto</v>
      </c>
    </row>
    <row r="106" spans="2:6" ht="15" customHeight="1">
      <c r="B106" s="4" t="s">
        <v>655</v>
      </c>
      <c r="C106" s="5" t="s">
        <v>656</v>
      </c>
      <c r="E106" s="6"/>
      <c r="F106" s="7" t="str">
        <f t="shared" si="1"/>
        <v>No la he visto</v>
      </c>
    </row>
    <row r="107" spans="2:6" ht="15" customHeight="1">
      <c r="B107" s="4" t="s">
        <v>657</v>
      </c>
      <c r="C107" s="5" t="s">
        <v>658</v>
      </c>
      <c r="E107" s="6"/>
      <c r="F107" s="7" t="str">
        <f t="shared" si="1"/>
        <v>No la he visto</v>
      </c>
    </row>
    <row r="108" spans="2:6" ht="15" customHeight="1">
      <c r="B108" s="4" t="s">
        <v>659</v>
      </c>
      <c r="C108" s="5" t="s">
        <v>660</v>
      </c>
      <c r="E108" s="6"/>
      <c r="F108" s="7" t="str">
        <f t="shared" si="1"/>
        <v>No la he visto</v>
      </c>
    </row>
    <row r="109" spans="2:6" ht="15" customHeight="1">
      <c r="B109" s="4" t="s">
        <v>661</v>
      </c>
      <c r="C109" s="5" t="s">
        <v>662</v>
      </c>
      <c r="E109" s="6"/>
      <c r="F109" s="7" t="str">
        <f t="shared" si="1"/>
        <v>No la he visto</v>
      </c>
    </row>
    <row r="110" spans="2:6" ht="15" customHeight="1">
      <c r="B110" s="4" t="s">
        <v>663</v>
      </c>
      <c r="C110" s="5" t="s">
        <v>664</v>
      </c>
      <c r="E110" s="6"/>
      <c r="F110" s="7" t="str">
        <f t="shared" si="1"/>
        <v>No la he visto</v>
      </c>
    </row>
    <row r="111" spans="2:6" ht="15" customHeight="1">
      <c r="B111" s="4" t="s">
        <v>665</v>
      </c>
      <c r="C111" s="5" t="s">
        <v>666</v>
      </c>
      <c r="E111" s="6"/>
      <c r="F111" s="7" t="str">
        <f t="shared" si="1"/>
        <v>No la he visto</v>
      </c>
    </row>
    <row r="112" spans="2:6" ht="15" customHeight="1">
      <c r="B112" s="4" t="s">
        <v>667</v>
      </c>
      <c r="C112" s="5" t="s">
        <v>668</v>
      </c>
      <c r="E112" s="6"/>
      <c r="F112" s="7" t="str">
        <f t="shared" si="1"/>
        <v>No la he visto</v>
      </c>
    </row>
    <row r="113" spans="2:6" ht="15" customHeight="1">
      <c r="B113" s="4" t="s">
        <v>669</v>
      </c>
      <c r="C113" s="5" t="s">
        <v>670</v>
      </c>
      <c r="E113" s="6"/>
      <c r="F113" s="7" t="str">
        <f t="shared" si="1"/>
        <v>No la he visto</v>
      </c>
    </row>
    <row r="114" spans="2:6" ht="15" customHeight="1">
      <c r="B114" s="4" t="s">
        <v>671</v>
      </c>
      <c r="C114" s="5" t="s">
        <v>445</v>
      </c>
      <c r="E114" s="6"/>
      <c r="F114" s="7" t="str">
        <f t="shared" si="1"/>
        <v>No la he visto</v>
      </c>
    </row>
    <row r="115" spans="2:6" ht="15" customHeight="1">
      <c r="B115" s="4" t="s">
        <v>672</v>
      </c>
      <c r="C115" s="5" t="s">
        <v>673</v>
      </c>
      <c r="E115" s="6"/>
      <c r="F115" s="7" t="str">
        <f t="shared" si="1"/>
        <v>No la he visto</v>
      </c>
    </row>
    <row r="116" spans="2:6" ht="15" customHeight="1">
      <c r="B116" s="4" t="s">
        <v>674</v>
      </c>
      <c r="C116" s="5" t="s">
        <v>675</v>
      </c>
      <c r="E116" s="6"/>
      <c r="F116" s="7" t="str">
        <f t="shared" si="1"/>
        <v>No la he visto</v>
      </c>
    </row>
    <row r="117" spans="2:6" ht="15" customHeight="1">
      <c r="B117" s="4" t="s">
        <v>676</v>
      </c>
      <c r="C117" s="5" t="s">
        <v>677</v>
      </c>
      <c r="E117" s="6"/>
      <c r="F117" s="7" t="str">
        <f t="shared" si="1"/>
        <v>No la he visto</v>
      </c>
    </row>
    <row r="118" spans="2:6" ht="15" customHeight="1">
      <c r="B118" s="4" t="s">
        <v>678</v>
      </c>
      <c r="C118" s="5" t="s">
        <v>679</v>
      </c>
      <c r="E118" s="6"/>
      <c r="F118" s="7" t="str">
        <f t="shared" si="1"/>
        <v>No la he visto</v>
      </c>
    </row>
    <row r="119" spans="2:6" ht="15" customHeight="1">
      <c r="B119" s="4" t="s">
        <v>680</v>
      </c>
      <c r="C119" s="5" t="s">
        <v>681</v>
      </c>
      <c r="E119" s="6"/>
      <c r="F119" s="7" t="str">
        <f t="shared" si="1"/>
        <v>No la he visto</v>
      </c>
    </row>
    <row r="120" spans="2:6" ht="15" customHeight="1">
      <c r="B120" s="4" t="s">
        <v>682</v>
      </c>
      <c r="C120" s="5" t="s">
        <v>683</v>
      </c>
      <c r="E120" s="6"/>
      <c r="F120" s="7" t="str">
        <f t="shared" si="1"/>
        <v>No la he visto</v>
      </c>
    </row>
    <row r="121" spans="2:6" ht="15" customHeight="1">
      <c r="B121" s="4" t="s">
        <v>684</v>
      </c>
      <c r="C121" s="5" t="s">
        <v>685</v>
      </c>
      <c r="E121" s="6"/>
      <c r="F121" s="7" t="str">
        <f t="shared" si="1"/>
        <v>No la he visto</v>
      </c>
    </row>
    <row r="122" spans="2:6" ht="15" customHeight="1">
      <c r="B122" s="4" t="s">
        <v>686</v>
      </c>
      <c r="C122" s="5" t="s">
        <v>687</v>
      </c>
      <c r="E122" s="6"/>
      <c r="F122" s="7" t="str">
        <f t="shared" si="1"/>
        <v>No la he visto</v>
      </c>
    </row>
    <row r="123" spans="2:6" ht="15" customHeight="1">
      <c r="B123" s="4" t="s">
        <v>688</v>
      </c>
      <c r="C123" s="5" t="s">
        <v>689</v>
      </c>
      <c r="E123" s="6"/>
      <c r="F123" s="7" t="str">
        <f t="shared" si="1"/>
        <v>No la he visto</v>
      </c>
    </row>
    <row r="124" spans="2:6" ht="15" customHeight="1">
      <c r="B124" s="4" t="s">
        <v>690</v>
      </c>
      <c r="C124" s="5" t="s">
        <v>691</v>
      </c>
      <c r="E124" s="6"/>
      <c r="F124" s="7" t="str">
        <f t="shared" si="1"/>
        <v>No la he visto</v>
      </c>
    </row>
    <row r="125" spans="2:6" ht="15" customHeight="1">
      <c r="B125" s="4" t="s">
        <v>692</v>
      </c>
      <c r="C125" s="5" t="s">
        <v>693</v>
      </c>
      <c r="E125" s="6"/>
      <c r="F125" s="7" t="str">
        <f t="shared" si="1"/>
        <v>No la he visto</v>
      </c>
    </row>
    <row r="126" spans="2:6" ht="15" customHeight="1">
      <c r="B126" s="4" t="s">
        <v>694</v>
      </c>
      <c r="C126" s="5" t="s">
        <v>695</v>
      </c>
      <c r="E126" s="6"/>
      <c r="F126" s="7" t="str">
        <f t="shared" si="1"/>
        <v>No la he visto</v>
      </c>
    </row>
    <row r="127" spans="2:6" ht="15" customHeight="1">
      <c r="B127" s="4" t="s">
        <v>696</v>
      </c>
      <c r="C127" s="5" t="s">
        <v>697</v>
      </c>
      <c r="E127" s="6"/>
      <c r="F127" s="7" t="str">
        <f t="shared" si="1"/>
        <v>No la he visto</v>
      </c>
    </row>
    <row r="128" spans="2:6" ht="15" customHeight="1">
      <c r="B128" s="4" t="s">
        <v>698</v>
      </c>
      <c r="C128" s="5" t="s">
        <v>699</v>
      </c>
      <c r="E128" s="6"/>
      <c r="F128" s="7" t="str">
        <f t="shared" si="1"/>
        <v>No la he visto</v>
      </c>
    </row>
    <row r="129" spans="2:6" ht="15" customHeight="1">
      <c r="B129" s="4" t="s">
        <v>700</v>
      </c>
      <c r="C129" s="5" t="s">
        <v>701</v>
      </c>
      <c r="E129" s="6"/>
      <c r="F129" s="7" t="str">
        <f t="shared" si="1"/>
        <v>No la he visto</v>
      </c>
    </row>
    <row r="130" spans="2:6" ht="15" customHeight="1">
      <c r="B130" s="4" t="s">
        <v>702</v>
      </c>
      <c r="C130" s="5" t="s">
        <v>703</v>
      </c>
      <c r="E130" s="6"/>
      <c r="F130" s="7" t="str">
        <f t="shared" si="1"/>
        <v>No la he visto</v>
      </c>
    </row>
    <row r="131" spans="2:6" ht="15" customHeight="1">
      <c r="B131" s="4" t="s">
        <v>704</v>
      </c>
      <c r="C131" s="5" t="s">
        <v>705</v>
      </c>
      <c r="E131" s="6"/>
      <c r="F131" s="7" t="str">
        <f t="shared" si="1"/>
        <v>No la he visto</v>
      </c>
    </row>
    <row r="132" spans="2:6" ht="15" customHeight="1">
      <c r="B132" s="4" t="s">
        <v>706</v>
      </c>
      <c r="C132" s="5" t="s">
        <v>707</v>
      </c>
      <c r="E132" s="6"/>
      <c r="F132" s="7" t="str">
        <f t="shared" si="1"/>
        <v>No la he visto</v>
      </c>
    </row>
    <row r="133" spans="2:6" ht="15" customHeight="1">
      <c r="B133" s="4" t="s">
        <v>708</v>
      </c>
      <c r="C133" s="5" t="s">
        <v>709</v>
      </c>
      <c r="E133" s="6"/>
      <c r="F133" s="7" t="str">
        <f t="shared" si="1"/>
        <v>No la he visto</v>
      </c>
    </row>
    <row r="134" spans="2:6" ht="15" customHeight="1">
      <c r="B134" s="4" t="s">
        <v>710</v>
      </c>
      <c r="C134" s="5" t="s">
        <v>711</v>
      </c>
      <c r="E134" s="6"/>
      <c r="F134" s="7" t="str">
        <f t="shared" si="1"/>
        <v>No la he visto</v>
      </c>
    </row>
    <row r="135" spans="2:6" ht="15" customHeight="1">
      <c r="B135" s="4" t="s">
        <v>712</v>
      </c>
      <c r="C135" s="5" t="s">
        <v>713</v>
      </c>
      <c r="E135" s="6"/>
      <c r="F135" s="7" t="str">
        <f aca="true" t="shared" si="2" ref="F135:F198">IF(ISNUMBER(E135),VLOOKUP(E135,G$6:H$11,2),"No la he visto")</f>
        <v>No la he visto</v>
      </c>
    </row>
    <row r="136" spans="2:6" ht="15" customHeight="1">
      <c r="B136" s="4" t="s">
        <v>714</v>
      </c>
      <c r="C136" s="5" t="s">
        <v>715</v>
      </c>
      <c r="E136" s="6"/>
      <c r="F136" s="7" t="str">
        <f t="shared" si="2"/>
        <v>No la he visto</v>
      </c>
    </row>
    <row r="137" spans="2:6" ht="15" customHeight="1">
      <c r="B137" s="4" t="s">
        <v>716</v>
      </c>
      <c r="C137" s="5" t="s">
        <v>717</v>
      </c>
      <c r="E137" s="6"/>
      <c r="F137" s="7" t="str">
        <f t="shared" si="2"/>
        <v>No la he visto</v>
      </c>
    </row>
    <row r="138" spans="2:6" ht="15" customHeight="1">
      <c r="B138" s="4" t="s">
        <v>718</v>
      </c>
      <c r="C138" s="5" t="s">
        <v>719</v>
      </c>
      <c r="E138" s="6"/>
      <c r="F138" s="7" t="str">
        <f t="shared" si="2"/>
        <v>No la he visto</v>
      </c>
    </row>
    <row r="139" spans="2:6" ht="15" customHeight="1">
      <c r="B139" s="4" t="s">
        <v>720</v>
      </c>
      <c r="C139" s="5" t="s">
        <v>721</v>
      </c>
      <c r="E139" s="6"/>
      <c r="F139" s="7" t="str">
        <f t="shared" si="2"/>
        <v>No la he visto</v>
      </c>
    </row>
    <row r="140" spans="2:6" ht="15" customHeight="1">
      <c r="B140" s="4" t="s">
        <v>722</v>
      </c>
      <c r="C140" s="5" t="s">
        <v>723</v>
      </c>
      <c r="E140" s="6"/>
      <c r="F140" s="7" t="str">
        <f t="shared" si="2"/>
        <v>No la he visto</v>
      </c>
    </row>
    <row r="141" spans="2:6" ht="15" customHeight="1">
      <c r="B141" s="4" t="s">
        <v>724</v>
      </c>
      <c r="C141" s="5" t="s">
        <v>725</v>
      </c>
      <c r="E141" s="6"/>
      <c r="F141" s="7" t="str">
        <f t="shared" si="2"/>
        <v>No la he visto</v>
      </c>
    </row>
    <row r="142" spans="2:6" ht="15" customHeight="1">
      <c r="B142" s="4" t="s">
        <v>726</v>
      </c>
      <c r="C142" s="5" t="s">
        <v>727</v>
      </c>
      <c r="E142" s="6"/>
      <c r="F142" s="7" t="str">
        <f t="shared" si="2"/>
        <v>No la he visto</v>
      </c>
    </row>
    <row r="143" spans="2:6" ht="15" customHeight="1">
      <c r="B143" s="4" t="s">
        <v>728</v>
      </c>
      <c r="C143" s="5" t="s">
        <v>729</v>
      </c>
      <c r="E143" s="6"/>
      <c r="F143" s="7" t="str">
        <f t="shared" si="2"/>
        <v>No la he visto</v>
      </c>
    </row>
    <row r="144" spans="2:6" ht="15" customHeight="1">
      <c r="B144" s="4" t="s">
        <v>730</v>
      </c>
      <c r="C144" s="5" t="s">
        <v>731</v>
      </c>
      <c r="E144" s="6"/>
      <c r="F144" s="7" t="str">
        <f t="shared" si="2"/>
        <v>No la he visto</v>
      </c>
    </row>
    <row r="145" spans="2:6" ht="15" customHeight="1">
      <c r="B145" s="4" t="s">
        <v>732</v>
      </c>
      <c r="C145" s="5" t="s">
        <v>733</v>
      </c>
      <c r="E145" s="6"/>
      <c r="F145" s="7" t="str">
        <f t="shared" si="2"/>
        <v>No la he visto</v>
      </c>
    </row>
    <row r="146" spans="2:6" ht="15" customHeight="1">
      <c r="B146" s="4" t="s">
        <v>734</v>
      </c>
      <c r="C146" s="5" t="s">
        <v>735</v>
      </c>
      <c r="E146" s="6"/>
      <c r="F146" s="7" t="str">
        <f t="shared" si="2"/>
        <v>No la he visto</v>
      </c>
    </row>
    <row r="147" spans="2:6" ht="15" customHeight="1">
      <c r="B147" s="4" t="s">
        <v>736</v>
      </c>
      <c r="C147" s="5" t="s">
        <v>737</v>
      </c>
      <c r="E147" s="6"/>
      <c r="F147" s="7" t="str">
        <f t="shared" si="2"/>
        <v>No la he visto</v>
      </c>
    </row>
    <row r="148" spans="2:6" ht="15" customHeight="1">
      <c r="B148" s="4" t="s">
        <v>738</v>
      </c>
      <c r="C148" s="5" t="s">
        <v>739</v>
      </c>
      <c r="E148" s="6"/>
      <c r="F148" s="7" t="str">
        <f t="shared" si="2"/>
        <v>No la he visto</v>
      </c>
    </row>
    <row r="149" spans="2:6" ht="15" customHeight="1">
      <c r="B149" s="4" t="s">
        <v>0</v>
      </c>
      <c r="C149" s="5" t="s">
        <v>1</v>
      </c>
      <c r="E149" s="6"/>
      <c r="F149" s="7" t="str">
        <f t="shared" si="2"/>
        <v>No la he visto</v>
      </c>
    </row>
    <row r="150" spans="2:6" ht="15" customHeight="1">
      <c r="B150" s="4" t="s">
        <v>2</v>
      </c>
      <c r="C150" s="5" t="s">
        <v>3</v>
      </c>
      <c r="E150" s="6"/>
      <c r="F150" s="7" t="str">
        <f t="shared" si="2"/>
        <v>No la he visto</v>
      </c>
    </row>
    <row r="151" spans="2:6" ht="15" customHeight="1">
      <c r="B151" s="4" t="s">
        <v>4</v>
      </c>
      <c r="C151" s="5" t="s">
        <v>5</v>
      </c>
      <c r="E151" s="6"/>
      <c r="F151" s="7" t="str">
        <f t="shared" si="2"/>
        <v>No la he visto</v>
      </c>
    </row>
    <row r="152" spans="2:6" ht="15" customHeight="1">
      <c r="B152" s="4" t="s">
        <v>6</v>
      </c>
      <c r="C152" s="5" t="s">
        <v>7</v>
      </c>
      <c r="E152" s="6"/>
      <c r="F152" s="7" t="str">
        <f t="shared" si="2"/>
        <v>No la he visto</v>
      </c>
    </row>
    <row r="153" spans="2:6" ht="15" customHeight="1">
      <c r="B153" s="4" t="s">
        <v>8</v>
      </c>
      <c r="C153" s="5" t="s">
        <v>9</v>
      </c>
      <c r="E153" s="6"/>
      <c r="F153" s="7" t="str">
        <f t="shared" si="2"/>
        <v>No la he visto</v>
      </c>
    </row>
    <row r="154" spans="2:6" ht="15" customHeight="1">
      <c r="B154" s="4" t="s">
        <v>10</v>
      </c>
      <c r="C154" s="5" t="s">
        <v>11</v>
      </c>
      <c r="E154" s="6"/>
      <c r="F154" s="7" t="str">
        <f t="shared" si="2"/>
        <v>No la he visto</v>
      </c>
    </row>
    <row r="155" spans="2:6" ht="15" customHeight="1">
      <c r="B155" s="4" t="s">
        <v>12</v>
      </c>
      <c r="C155" s="5" t="s">
        <v>13</v>
      </c>
      <c r="E155" s="6"/>
      <c r="F155" s="7" t="str">
        <f t="shared" si="2"/>
        <v>No la he visto</v>
      </c>
    </row>
    <row r="156" spans="2:6" ht="15" customHeight="1">
      <c r="B156" s="4" t="s">
        <v>14</v>
      </c>
      <c r="C156" s="5" t="s">
        <v>15</v>
      </c>
      <c r="E156" s="6"/>
      <c r="F156" s="7" t="str">
        <f t="shared" si="2"/>
        <v>No la he visto</v>
      </c>
    </row>
    <row r="157" spans="2:6" ht="15" customHeight="1">
      <c r="B157" s="4" t="s">
        <v>16</v>
      </c>
      <c r="C157" s="5" t="s">
        <v>17</v>
      </c>
      <c r="E157" s="6"/>
      <c r="F157" s="7" t="str">
        <f t="shared" si="2"/>
        <v>No la he visto</v>
      </c>
    </row>
    <row r="158" spans="2:6" ht="15" customHeight="1">
      <c r="B158" s="4" t="s">
        <v>18</v>
      </c>
      <c r="C158" s="5" t="s">
        <v>19</v>
      </c>
      <c r="E158" s="6"/>
      <c r="F158" s="7" t="str">
        <f t="shared" si="2"/>
        <v>No la he visto</v>
      </c>
    </row>
    <row r="159" spans="2:6" ht="15" customHeight="1">
      <c r="B159" s="4" t="s">
        <v>20</v>
      </c>
      <c r="C159" s="5" t="s">
        <v>21</v>
      </c>
      <c r="E159" s="6"/>
      <c r="F159" s="7" t="str">
        <f t="shared" si="2"/>
        <v>No la he visto</v>
      </c>
    </row>
    <row r="160" spans="2:6" ht="15" customHeight="1">
      <c r="B160" s="4" t="s">
        <v>22</v>
      </c>
      <c r="C160" s="5" t="s">
        <v>23</v>
      </c>
      <c r="E160" s="6"/>
      <c r="F160" s="7" t="str">
        <f t="shared" si="2"/>
        <v>No la he visto</v>
      </c>
    </row>
    <row r="161" spans="2:6" ht="15" customHeight="1">
      <c r="B161" s="4" t="s">
        <v>24</v>
      </c>
      <c r="C161" s="5" t="s">
        <v>705</v>
      </c>
      <c r="E161" s="6"/>
      <c r="F161" s="7" t="str">
        <f t="shared" si="2"/>
        <v>No la he visto</v>
      </c>
    </row>
    <row r="162" spans="2:6" ht="15" customHeight="1">
      <c r="B162" s="4" t="s">
        <v>25</v>
      </c>
      <c r="C162" s="5" t="s">
        <v>26</v>
      </c>
      <c r="E162" s="6"/>
      <c r="F162" s="7" t="str">
        <f t="shared" si="2"/>
        <v>No la he visto</v>
      </c>
    </row>
    <row r="163" spans="2:6" ht="15" customHeight="1">
      <c r="B163" s="4" t="s">
        <v>27</v>
      </c>
      <c r="C163" s="5" t="s">
        <v>28</v>
      </c>
      <c r="E163" s="6"/>
      <c r="F163" s="7" t="str">
        <f t="shared" si="2"/>
        <v>No la he visto</v>
      </c>
    </row>
    <row r="164" spans="2:6" ht="15" customHeight="1">
      <c r="B164" s="4" t="s">
        <v>29</v>
      </c>
      <c r="C164" s="5" t="s">
        <v>30</v>
      </c>
      <c r="E164" s="6"/>
      <c r="F164" s="7" t="str">
        <f t="shared" si="2"/>
        <v>No la he visto</v>
      </c>
    </row>
    <row r="165" spans="2:6" ht="15" customHeight="1">
      <c r="B165" s="4" t="s">
        <v>31</v>
      </c>
      <c r="C165" s="5" t="s">
        <v>32</v>
      </c>
      <c r="E165" s="6"/>
      <c r="F165" s="7" t="str">
        <f t="shared" si="2"/>
        <v>No la he visto</v>
      </c>
    </row>
    <row r="166" spans="2:6" ht="15" customHeight="1">
      <c r="B166" s="4" t="s">
        <v>33</v>
      </c>
      <c r="C166" s="5" t="s">
        <v>34</v>
      </c>
      <c r="E166" s="6"/>
      <c r="F166" s="7" t="str">
        <f t="shared" si="2"/>
        <v>No la he visto</v>
      </c>
    </row>
    <row r="167" spans="2:6" ht="15" customHeight="1">
      <c r="B167" s="4" t="s">
        <v>35</v>
      </c>
      <c r="C167" s="5" t="s">
        <v>36</v>
      </c>
      <c r="E167" s="6"/>
      <c r="F167" s="7" t="str">
        <f t="shared" si="2"/>
        <v>No la he visto</v>
      </c>
    </row>
    <row r="168" spans="2:6" ht="15" customHeight="1">
      <c r="B168" s="4" t="s">
        <v>37</v>
      </c>
      <c r="C168" s="5" t="s">
        <v>717</v>
      </c>
      <c r="E168" s="6"/>
      <c r="F168" s="7" t="str">
        <f t="shared" si="2"/>
        <v>No la he visto</v>
      </c>
    </row>
    <row r="169" spans="2:6" ht="15" customHeight="1">
      <c r="B169" s="4" t="s">
        <v>38</v>
      </c>
      <c r="C169" s="5" t="s">
        <v>39</v>
      </c>
      <c r="E169" s="6"/>
      <c r="F169" s="7" t="str">
        <f t="shared" si="2"/>
        <v>No la he visto</v>
      </c>
    </row>
    <row r="170" spans="2:6" ht="15" customHeight="1">
      <c r="B170" s="4" t="s">
        <v>40</v>
      </c>
      <c r="C170" s="5" t="s">
        <v>41</v>
      </c>
      <c r="E170" s="6"/>
      <c r="F170" s="7" t="str">
        <f t="shared" si="2"/>
        <v>No la he visto</v>
      </c>
    </row>
    <row r="171" spans="2:6" ht="15" customHeight="1">
      <c r="B171" s="4" t="s">
        <v>42</v>
      </c>
      <c r="C171" s="5" t="s">
        <v>43</v>
      </c>
      <c r="E171" s="6"/>
      <c r="F171" s="7" t="str">
        <f t="shared" si="2"/>
        <v>No la he visto</v>
      </c>
    </row>
    <row r="172" spans="2:6" ht="15" customHeight="1">
      <c r="B172" s="4" t="s">
        <v>44</v>
      </c>
      <c r="C172" s="5" t="s">
        <v>45</v>
      </c>
      <c r="E172" s="6"/>
      <c r="F172" s="7" t="str">
        <f t="shared" si="2"/>
        <v>No la he visto</v>
      </c>
    </row>
    <row r="173" spans="2:8" ht="15" customHeight="1">
      <c r="B173" s="4" t="s">
        <v>46</v>
      </c>
      <c r="C173" s="5" t="s">
        <v>47</v>
      </c>
      <c r="E173" s="6"/>
      <c r="F173" s="7" t="str">
        <f t="shared" si="2"/>
        <v>No la he visto</v>
      </c>
      <c r="H173" s="11"/>
    </row>
    <row r="174" spans="2:6" ht="15" customHeight="1">
      <c r="B174" s="4" t="s">
        <v>48</v>
      </c>
      <c r="C174" s="5" t="s">
        <v>49</v>
      </c>
      <c r="E174" s="6"/>
      <c r="F174" s="7" t="str">
        <f t="shared" si="2"/>
        <v>No la he visto</v>
      </c>
    </row>
    <row r="175" spans="2:6" ht="15" customHeight="1">
      <c r="B175" s="4" t="s">
        <v>50</v>
      </c>
      <c r="C175" s="5" t="s">
        <v>51</v>
      </c>
      <c r="E175" s="6"/>
      <c r="F175" s="7" t="str">
        <f t="shared" si="2"/>
        <v>No la he visto</v>
      </c>
    </row>
    <row r="176" spans="2:6" ht="15" customHeight="1">
      <c r="B176" s="4" t="s">
        <v>52</v>
      </c>
      <c r="C176" s="5" t="s">
        <v>53</v>
      </c>
      <c r="E176" s="6"/>
      <c r="F176" s="7" t="str">
        <f t="shared" si="2"/>
        <v>No la he visto</v>
      </c>
    </row>
    <row r="177" spans="2:6" ht="15" customHeight="1">
      <c r="B177" s="4" t="s">
        <v>54</v>
      </c>
      <c r="C177" s="5" t="s">
        <v>55</v>
      </c>
      <c r="E177" s="6"/>
      <c r="F177" s="7" t="str">
        <f t="shared" si="2"/>
        <v>No la he visto</v>
      </c>
    </row>
    <row r="178" spans="2:6" ht="15" customHeight="1">
      <c r="B178" s="4" t="s">
        <v>56</v>
      </c>
      <c r="C178" s="5" t="s">
        <v>57</v>
      </c>
      <c r="E178" s="6"/>
      <c r="F178" s="7" t="str">
        <f t="shared" si="2"/>
        <v>No la he visto</v>
      </c>
    </row>
    <row r="179" spans="2:6" ht="15" customHeight="1">
      <c r="B179" s="4" t="s">
        <v>58</v>
      </c>
      <c r="C179" s="5" t="s">
        <v>59</v>
      </c>
      <c r="E179" s="6"/>
      <c r="F179" s="7" t="str">
        <f t="shared" si="2"/>
        <v>No la he visto</v>
      </c>
    </row>
    <row r="180" spans="2:6" ht="15" customHeight="1">
      <c r="B180" s="4" t="s">
        <v>60</v>
      </c>
      <c r="C180" s="5" t="s">
        <v>61</v>
      </c>
      <c r="E180" s="6"/>
      <c r="F180" s="7" t="str">
        <f t="shared" si="2"/>
        <v>No la he visto</v>
      </c>
    </row>
    <row r="181" spans="2:6" ht="15" customHeight="1">
      <c r="B181" s="4" t="s">
        <v>62</v>
      </c>
      <c r="C181" s="5" t="s">
        <v>63</v>
      </c>
      <c r="E181" s="6"/>
      <c r="F181" s="7" t="str">
        <f t="shared" si="2"/>
        <v>No la he visto</v>
      </c>
    </row>
    <row r="182" spans="2:6" ht="15" customHeight="1">
      <c r="B182" s="4" t="s">
        <v>64</v>
      </c>
      <c r="C182" s="5" t="s">
        <v>466</v>
      </c>
      <c r="E182" s="6"/>
      <c r="F182" s="7" t="str">
        <f t="shared" si="2"/>
        <v>No la he visto</v>
      </c>
    </row>
    <row r="183" spans="2:6" ht="15" customHeight="1">
      <c r="B183" s="4" t="s">
        <v>65</v>
      </c>
      <c r="C183" s="5" t="s">
        <v>66</v>
      </c>
      <c r="E183" s="6"/>
      <c r="F183" s="7" t="str">
        <f t="shared" si="2"/>
        <v>No la he visto</v>
      </c>
    </row>
    <row r="184" spans="2:6" ht="15" customHeight="1">
      <c r="B184" s="4" t="s">
        <v>67</v>
      </c>
      <c r="C184" s="5" t="s">
        <v>68</v>
      </c>
      <c r="E184" s="6"/>
      <c r="F184" s="7" t="str">
        <f t="shared" si="2"/>
        <v>No la he visto</v>
      </c>
    </row>
    <row r="185" spans="2:6" ht="15" customHeight="1">
      <c r="B185" s="4" t="s">
        <v>69</v>
      </c>
      <c r="C185" s="5" t="s">
        <v>70</v>
      </c>
      <c r="E185" s="6"/>
      <c r="F185" s="7" t="str">
        <f t="shared" si="2"/>
        <v>No la he visto</v>
      </c>
    </row>
    <row r="186" spans="2:6" ht="15" customHeight="1">
      <c r="B186" s="4" t="s">
        <v>71</v>
      </c>
      <c r="C186" s="5" t="s">
        <v>72</v>
      </c>
      <c r="E186" s="6"/>
      <c r="F186" s="7" t="str">
        <f t="shared" si="2"/>
        <v>No la he visto</v>
      </c>
    </row>
    <row r="187" spans="2:6" ht="15" customHeight="1">
      <c r="B187" s="4" t="s">
        <v>73</v>
      </c>
      <c r="C187" s="5" t="s">
        <v>74</v>
      </c>
      <c r="E187" s="6"/>
      <c r="F187" s="7" t="str">
        <f t="shared" si="2"/>
        <v>No la he visto</v>
      </c>
    </row>
    <row r="188" spans="2:6" ht="15" customHeight="1">
      <c r="B188" s="4" t="s">
        <v>75</v>
      </c>
      <c r="C188" s="5" t="s">
        <v>76</v>
      </c>
      <c r="E188" s="6"/>
      <c r="F188" s="7" t="str">
        <f t="shared" si="2"/>
        <v>No la he visto</v>
      </c>
    </row>
    <row r="189" spans="2:6" ht="15" customHeight="1">
      <c r="B189" s="4" t="s">
        <v>77</v>
      </c>
      <c r="C189" s="5" t="s">
        <v>78</v>
      </c>
      <c r="E189" s="6"/>
      <c r="F189" s="7" t="str">
        <f t="shared" si="2"/>
        <v>No la he visto</v>
      </c>
    </row>
    <row r="190" spans="2:6" ht="15" customHeight="1">
      <c r="B190" s="4" t="s">
        <v>79</v>
      </c>
      <c r="C190" s="5" t="s">
        <v>80</v>
      </c>
      <c r="E190" s="6"/>
      <c r="F190" s="7" t="str">
        <f t="shared" si="2"/>
        <v>No la he visto</v>
      </c>
    </row>
    <row r="191" spans="2:6" ht="15" customHeight="1">
      <c r="B191" s="4" t="s">
        <v>81</v>
      </c>
      <c r="C191" s="5" t="s">
        <v>82</v>
      </c>
      <c r="E191" s="6"/>
      <c r="F191" s="7" t="str">
        <f t="shared" si="2"/>
        <v>No la he visto</v>
      </c>
    </row>
    <row r="192" spans="2:6" ht="15" customHeight="1">
      <c r="B192" s="4" t="s">
        <v>83</v>
      </c>
      <c r="C192" s="5" t="s">
        <v>84</v>
      </c>
      <c r="E192" s="6"/>
      <c r="F192" s="7" t="str">
        <f t="shared" si="2"/>
        <v>No la he visto</v>
      </c>
    </row>
    <row r="193" spans="2:6" ht="15" customHeight="1">
      <c r="B193" s="4" t="s">
        <v>85</v>
      </c>
      <c r="C193" s="5" t="s">
        <v>86</v>
      </c>
      <c r="E193" s="6"/>
      <c r="F193" s="7" t="str">
        <f t="shared" si="2"/>
        <v>No la he visto</v>
      </c>
    </row>
    <row r="194" spans="2:6" ht="15" customHeight="1">
      <c r="B194" s="4" t="s">
        <v>87</v>
      </c>
      <c r="C194" s="5" t="s">
        <v>88</v>
      </c>
      <c r="E194" s="6"/>
      <c r="F194" s="7" t="str">
        <f t="shared" si="2"/>
        <v>No la he visto</v>
      </c>
    </row>
    <row r="195" spans="2:6" ht="15" customHeight="1">
      <c r="B195" s="4" t="s">
        <v>89</v>
      </c>
      <c r="C195" s="5" t="s">
        <v>90</v>
      </c>
      <c r="E195" s="6"/>
      <c r="F195" s="7" t="str">
        <f t="shared" si="2"/>
        <v>No la he visto</v>
      </c>
    </row>
    <row r="196" spans="2:6" ht="15" customHeight="1">
      <c r="B196" s="4" t="s">
        <v>91</v>
      </c>
      <c r="C196" s="5" t="s">
        <v>92</v>
      </c>
      <c r="E196" s="6"/>
      <c r="F196" s="7" t="str">
        <f t="shared" si="2"/>
        <v>No la he visto</v>
      </c>
    </row>
    <row r="197" spans="2:6" ht="15" customHeight="1">
      <c r="B197" s="4" t="s">
        <v>93</v>
      </c>
      <c r="C197" s="5" t="s">
        <v>94</v>
      </c>
      <c r="E197" s="6"/>
      <c r="F197" s="7" t="str">
        <f t="shared" si="2"/>
        <v>No la he visto</v>
      </c>
    </row>
    <row r="198" spans="2:6" ht="15" customHeight="1">
      <c r="B198" s="4" t="s">
        <v>95</v>
      </c>
      <c r="C198" s="5" t="s">
        <v>96</v>
      </c>
      <c r="E198" s="6"/>
      <c r="F198" s="7" t="str">
        <f t="shared" si="2"/>
        <v>No la he visto</v>
      </c>
    </row>
    <row r="199" spans="2:6" ht="15" customHeight="1">
      <c r="B199" s="4" t="s">
        <v>97</v>
      </c>
      <c r="C199" s="5" t="s">
        <v>98</v>
      </c>
      <c r="E199" s="6"/>
      <c r="F199" s="7" t="str">
        <f aca="true" t="shared" si="3" ref="F199:F262">IF(ISNUMBER(E199),VLOOKUP(E199,G$6:H$11,2),"No la he visto")</f>
        <v>No la he visto</v>
      </c>
    </row>
    <row r="200" spans="2:6" ht="15" customHeight="1">
      <c r="B200" s="4" t="s">
        <v>99</v>
      </c>
      <c r="C200" s="5" t="s">
        <v>100</v>
      </c>
      <c r="E200" s="6"/>
      <c r="F200" s="7" t="str">
        <f t="shared" si="3"/>
        <v>No la he visto</v>
      </c>
    </row>
    <row r="201" spans="2:6" ht="15" customHeight="1">
      <c r="B201" s="4" t="s">
        <v>101</v>
      </c>
      <c r="C201" s="5" t="s">
        <v>102</v>
      </c>
      <c r="E201" s="6"/>
      <c r="F201" s="7" t="str">
        <f t="shared" si="3"/>
        <v>No la he visto</v>
      </c>
    </row>
    <row r="202" spans="2:6" ht="15" customHeight="1">
      <c r="B202" s="4" t="s">
        <v>103</v>
      </c>
      <c r="C202" s="5" t="s">
        <v>104</v>
      </c>
      <c r="E202" s="6"/>
      <c r="F202" s="7" t="str">
        <f t="shared" si="3"/>
        <v>No la he visto</v>
      </c>
    </row>
    <row r="203" spans="2:6" ht="15" customHeight="1">
      <c r="B203" s="4" t="s">
        <v>105</v>
      </c>
      <c r="C203" s="5" t="s">
        <v>106</v>
      </c>
      <c r="E203" s="6"/>
      <c r="F203" s="7" t="str">
        <f t="shared" si="3"/>
        <v>No la he visto</v>
      </c>
    </row>
    <row r="204" spans="2:6" ht="15" customHeight="1">
      <c r="B204" s="4" t="s">
        <v>107</v>
      </c>
      <c r="C204" s="5" t="s">
        <v>454</v>
      </c>
      <c r="E204" s="6"/>
      <c r="F204" s="7" t="str">
        <f t="shared" si="3"/>
        <v>No la he visto</v>
      </c>
    </row>
    <row r="205" spans="2:6" ht="15" customHeight="1">
      <c r="B205" s="4" t="s">
        <v>108</v>
      </c>
      <c r="C205" s="5" t="s">
        <v>448</v>
      </c>
      <c r="E205" s="6"/>
      <c r="F205" s="7" t="str">
        <f t="shared" si="3"/>
        <v>No la he visto</v>
      </c>
    </row>
    <row r="206" spans="2:6" ht="15" customHeight="1">
      <c r="B206" s="4" t="s">
        <v>109</v>
      </c>
      <c r="C206" s="5" t="s">
        <v>110</v>
      </c>
      <c r="E206" s="6"/>
      <c r="F206" s="7" t="str">
        <f t="shared" si="3"/>
        <v>No la he visto</v>
      </c>
    </row>
    <row r="207" spans="2:6" ht="15" customHeight="1">
      <c r="B207" s="4" t="s">
        <v>111</v>
      </c>
      <c r="C207" s="5" t="s">
        <v>112</v>
      </c>
      <c r="E207" s="6"/>
      <c r="F207" s="7" t="str">
        <f t="shared" si="3"/>
        <v>No la he visto</v>
      </c>
    </row>
    <row r="208" spans="2:6" ht="15" customHeight="1">
      <c r="B208" s="4" t="s">
        <v>113</v>
      </c>
      <c r="C208" s="5" t="s">
        <v>114</v>
      </c>
      <c r="E208" s="6"/>
      <c r="F208" s="7" t="str">
        <f t="shared" si="3"/>
        <v>No la he visto</v>
      </c>
    </row>
    <row r="209" spans="2:6" ht="15" customHeight="1">
      <c r="B209" s="4" t="s">
        <v>115</v>
      </c>
      <c r="C209" s="5" t="s">
        <v>116</v>
      </c>
      <c r="E209" s="6"/>
      <c r="F209" s="7" t="str">
        <f t="shared" si="3"/>
        <v>No la he visto</v>
      </c>
    </row>
    <row r="210" spans="2:6" ht="15" customHeight="1">
      <c r="B210" s="4" t="s">
        <v>117</v>
      </c>
      <c r="C210" s="5" t="s">
        <v>446</v>
      </c>
      <c r="E210" s="6"/>
      <c r="F210" s="7" t="str">
        <f t="shared" si="3"/>
        <v>No la he visto</v>
      </c>
    </row>
    <row r="211" spans="2:6" ht="15" customHeight="1">
      <c r="B211" s="4" t="s">
        <v>118</v>
      </c>
      <c r="C211" s="5" t="s">
        <v>119</v>
      </c>
      <c r="E211" s="6"/>
      <c r="F211" s="7" t="str">
        <f t="shared" si="3"/>
        <v>No la he visto</v>
      </c>
    </row>
    <row r="212" spans="2:6" ht="15" customHeight="1">
      <c r="B212" s="4" t="s">
        <v>120</v>
      </c>
      <c r="C212" s="5" t="s">
        <v>121</v>
      </c>
      <c r="E212" s="6"/>
      <c r="F212" s="7" t="str">
        <f t="shared" si="3"/>
        <v>No la he visto</v>
      </c>
    </row>
    <row r="213" spans="2:6" ht="15" customHeight="1">
      <c r="B213" s="4" t="s">
        <v>122</v>
      </c>
      <c r="C213" s="5" t="s">
        <v>123</v>
      </c>
      <c r="E213" s="6"/>
      <c r="F213" s="7" t="str">
        <f t="shared" si="3"/>
        <v>No la he visto</v>
      </c>
    </row>
    <row r="214" spans="2:6" ht="15" customHeight="1">
      <c r="B214" s="4" t="s">
        <v>124</v>
      </c>
      <c r="C214" s="5" t="s">
        <v>125</v>
      </c>
      <c r="E214" s="6"/>
      <c r="F214" s="7" t="str">
        <f t="shared" si="3"/>
        <v>No la he visto</v>
      </c>
    </row>
    <row r="215" spans="2:6" ht="15" customHeight="1">
      <c r="B215" s="4" t="s">
        <v>126</v>
      </c>
      <c r="C215" s="5" t="s">
        <v>127</v>
      </c>
      <c r="E215" s="6"/>
      <c r="F215" s="7" t="str">
        <f t="shared" si="3"/>
        <v>No la he visto</v>
      </c>
    </row>
    <row r="216" spans="2:6" ht="15" customHeight="1">
      <c r="B216" s="4" t="s">
        <v>128</v>
      </c>
      <c r="C216" s="5" t="s">
        <v>129</v>
      </c>
      <c r="E216" s="6"/>
      <c r="F216" s="7" t="str">
        <f t="shared" si="3"/>
        <v>No la he visto</v>
      </c>
    </row>
    <row r="217" spans="2:6" ht="15" customHeight="1">
      <c r="B217" s="4" t="s">
        <v>130</v>
      </c>
      <c r="C217" s="5" t="s">
        <v>131</v>
      </c>
      <c r="E217" s="6"/>
      <c r="F217" s="7" t="str">
        <f t="shared" si="3"/>
        <v>No la he visto</v>
      </c>
    </row>
    <row r="218" spans="2:6" ht="15" customHeight="1">
      <c r="B218" s="4" t="s">
        <v>132</v>
      </c>
      <c r="C218" s="5" t="s">
        <v>133</v>
      </c>
      <c r="E218" s="6"/>
      <c r="F218" s="7" t="str">
        <f t="shared" si="3"/>
        <v>No la he visto</v>
      </c>
    </row>
    <row r="219" spans="2:6" ht="15" customHeight="1">
      <c r="B219" s="4" t="s">
        <v>134</v>
      </c>
      <c r="C219" s="5" t="s">
        <v>135</v>
      </c>
      <c r="E219" s="6"/>
      <c r="F219" s="7" t="str">
        <f t="shared" si="3"/>
        <v>No la he visto</v>
      </c>
    </row>
    <row r="220" spans="2:6" ht="15" customHeight="1">
      <c r="B220" s="4" t="s">
        <v>136</v>
      </c>
      <c r="C220" s="5" t="s">
        <v>456</v>
      </c>
      <c r="E220" s="6"/>
      <c r="F220" s="7" t="str">
        <f t="shared" si="3"/>
        <v>No la he visto</v>
      </c>
    </row>
    <row r="221" spans="2:6" ht="15" customHeight="1">
      <c r="B221" s="4" t="s">
        <v>137</v>
      </c>
      <c r="C221" s="5" t="s">
        <v>138</v>
      </c>
      <c r="E221" s="6"/>
      <c r="F221" s="7" t="str">
        <f t="shared" si="3"/>
        <v>No la he visto</v>
      </c>
    </row>
    <row r="222" spans="2:6" ht="15" customHeight="1">
      <c r="B222" s="4" t="s">
        <v>139</v>
      </c>
      <c r="C222" s="5" t="s">
        <v>140</v>
      </c>
      <c r="E222" s="6"/>
      <c r="F222" s="7" t="str">
        <f t="shared" si="3"/>
        <v>No la he visto</v>
      </c>
    </row>
    <row r="223" spans="2:6" ht="15" customHeight="1">
      <c r="B223" s="4" t="s">
        <v>141</v>
      </c>
      <c r="C223" s="5" t="s">
        <v>142</v>
      </c>
      <c r="E223" s="6"/>
      <c r="F223" s="7" t="str">
        <f t="shared" si="3"/>
        <v>No la he visto</v>
      </c>
    </row>
    <row r="224" spans="2:6" ht="15" customHeight="1">
      <c r="B224" s="4" t="s">
        <v>143</v>
      </c>
      <c r="C224" s="5" t="s">
        <v>144</v>
      </c>
      <c r="E224" s="6"/>
      <c r="F224" s="7" t="str">
        <f t="shared" si="3"/>
        <v>No la he visto</v>
      </c>
    </row>
    <row r="225" spans="2:6" ht="15" customHeight="1">
      <c r="B225" s="4" t="s">
        <v>145</v>
      </c>
      <c r="C225" s="5" t="s">
        <v>146</v>
      </c>
      <c r="E225" s="6"/>
      <c r="F225" s="7" t="str">
        <f t="shared" si="3"/>
        <v>No la he visto</v>
      </c>
    </row>
    <row r="226" spans="2:6" ht="15" customHeight="1">
      <c r="B226" s="4" t="s">
        <v>147</v>
      </c>
      <c r="C226" s="5" t="s">
        <v>148</v>
      </c>
      <c r="E226" s="6"/>
      <c r="F226" s="7" t="str">
        <f t="shared" si="3"/>
        <v>No la he visto</v>
      </c>
    </row>
    <row r="227" spans="2:6" ht="15" customHeight="1">
      <c r="B227" s="4" t="s">
        <v>149</v>
      </c>
      <c r="C227" s="5" t="s">
        <v>150</v>
      </c>
      <c r="E227" s="6"/>
      <c r="F227" s="7" t="str">
        <f t="shared" si="3"/>
        <v>No la he visto</v>
      </c>
    </row>
    <row r="228" spans="2:6" ht="15" customHeight="1">
      <c r="B228" s="4" t="s">
        <v>151</v>
      </c>
      <c r="C228" s="5" t="s">
        <v>152</v>
      </c>
      <c r="E228" s="6"/>
      <c r="F228" s="7" t="str">
        <f t="shared" si="3"/>
        <v>No la he visto</v>
      </c>
    </row>
    <row r="229" spans="2:6" ht="15" customHeight="1">
      <c r="B229" s="4" t="s">
        <v>153</v>
      </c>
      <c r="C229" s="5" t="s">
        <v>154</v>
      </c>
      <c r="E229" s="6"/>
      <c r="F229" s="7" t="str">
        <f t="shared" si="3"/>
        <v>No la he visto</v>
      </c>
    </row>
    <row r="230" spans="2:6" ht="15" customHeight="1">
      <c r="B230" s="4" t="s">
        <v>155</v>
      </c>
      <c r="C230" s="5" t="s">
        <v>156</v>
      </c>
      <c r="E230" s="6"/>
      <c r="F230" s="7" t="str">
        <f t="shared" si="3"/>
        <v>No la he visto</v>
      </c>
    </row>
    <row r="231" spans="2:6" ht="15" customHeight="1">
      <c r="B231" s="4" t="s">
        <v>157</v>
      </c>
      <c r="C231" s="5" t="s">
        <v>158</v>
      </c>
      <c r="E231" s="6"/>
      <c r="F231" s="7" t="str">
        <f t="shared" si="3"/>
        <v>No la he visto</v>
      </c>
    </row>
    <row r="232" spans="2:6" ht="15" customHeight="1">
      <c r="B232" s="4" t="s">
        <v>159</v>
      </c>
      <c r="C232" s="5" t="s">
        <v>160</v>
      </c>
      <c r="E232" s="6"/>
      <c r="F232" s="7" t="str">
        <f t="shared" si="3"/>
        <v>No la he visto</v>
      </c>
    </row>
    <row r="233" spans="2:6" ht="15" customHeight="1">
      <c r="B233" s="4" t="s">
        <v>161</v>
      </c>
      <c r="C233" s="5" t="s">
        <v>162</v>
      </c>
      <c r="E233" s="6"/>
      <c r="F233" s="7" t="str">
        <f t="shared" si="3"/>
        <v>No la he visto</v>
      </c>
    </row>
    <row r="234" spans="2:6" ht="15" customHeight="1">
      <c r="B234" s="4" t="s">
        <v>163</v>
      </c>
      <c r="C234" s="5" t="s">
        <v>164</v>
      </c>
      <c r="E234" s="6"/>
      <c r="F234" s="7" t="str">
        <f t="shared" si="3"/>
        <v>No la he visto</v>
      </c>
    </row>
    <row r="235" spans="2:6" ht="15" customHeight="1">
      <c r="B235" s="4" t="s">
        <v>165</v>
      </c>
      <c r="C235" s="5" t="s">
        <v>166</v>
      </c>
      <c r="E235" s="6"/>
      <c r="F235" s="7" t="str">
        <f t="shared" si="3"/>
        <v>No la he visto</v>
      </c>
    </row>
    <row r="236" spans="2:6" ht="15" customHeight="1">
      <c r="B236" s="4" t="s">
        <v>167</v>
      </c>
      <c r="C236" s="5" t="s">
        <v>168</v>
      </c>
      <c r="E236" s="6"/>
      <c r="F236" s="7" t="str">
        <f t="shared" si="3"/>
        <v>No la he visto</v>
      </c>
    </row>
    <row r="237" spans="2:6" ht="15" customHeight="1">
      <c r="B237" s="4" t="s">
        <v>169</v>
      </c>
      <c r="C237" s="5" t="s">
        <v>170</v>
      </c>
      <c r="E237" s="6"/>
      <c r="F237" s="7" t="str">
        <f t="shared" si="3"/>
        <v>No la he visto</v>
      </c>
    </row>
    <row r="238" spans="2:6" ht="15" customHeight="1">
      <c r="B238" s="4" t="s">
        <v>171</v>
      </c>
      <c r="C238" s="5" t="s">
        <v>172</v>
      </c>
      <c r="E238" s="6"/>
      <c r="F238" s="7" t="str">
        <f t="shared" si="3"/>
        <v>No la he visto</v>
      </c>
    </row>
    <row r="239" spans="2:6" ht="15" customHeight="1">
      <c r="B239" s="4" t="s">
        <v>173</v>
      </c>
      <c r="C239" s="5" t="s">
        <v>174</v>
      </c>
      <c r="E239" s="6"/>
      <c r="F239" s="7" t="str">
        <f t="shared" si="3"/>
        <v>No la he visto</v>
      </c>
    </row>
    <row r="240" spans="2:6" ht="15" customHeight="1">
      <c r="B240" s="4" t="s">
        <v>175</v>
      </c>
      <c r="C240" s="5" t="s">
        <v>176</v>
      </c>
      <c r="E240" s="6"/>
      <c r="F240" s="7" t="str">
        <f t="shared" si="3"/>
        <v>No la he visto</v>
      </c>
    </row>
    <row r="241" spans="2:6" ht="15" customHeight="1">
      <c r="B241" s="4" t="s">
        <v>177</v>
      </c>
      <c r="C241" s="5" t="s">
        <v>178</v>
      </c>
      <c r="E241" s="6"/>
      <c r="F241" s="7" t="str">
        <f t="shared" si="3"/>
        <v>No la he visto</v>
      </c>
    </row>
    <row r="242" spans="2:6" ht="15" customHeight="1">
      <c r="B242" s="4" t="s">
        <v>179</v>
      </c>
      <c r="C242" s="5" t="s">
        <v>180</v>
      </c>
      <c r="E242" s="6"/>
      <c r="F242" s="7" t="str">
        <f t="shared" si="3"/>
        <v>No la he visto</v>
      </c>
    </row>
    <row r="243" spans="2:6" ht="15" customHeight="1">
      <c r="B243" s="4" t="s">
        <v>181</v>
      </c>
      <c r="C243" s="5" t="s">
        <v>182</v>
      </c>
      <c r="E243" s="6"/>
      <c r="F243" s="7" t="str">
        <f t="shared" si="3"/>
        <v>No la he visto</v>
      </c>
    </row>
    <row r="244" spans="2:6" ht="15" customHeight="1">
      <c r="B244" s="4" t="s">
        <v>183</v>
      </c>
      <c r="C244" s="5" t="s">
        <v>458</v>
      </c>
      <c r="E244" s="6"/>
      <c r="F244" s="7" t="str">
        <f t="shared" si="3"/>
        <v>No la he visto</v>
      </c>
    </row>
    <row r="245" spans="2:6" ht="15" customHeight="1">
      <c r="B245" s="4" t="s">
        <v>184</v>
      </c>
      <c r="C245" s="5" t="s">
        <v>464</v>
      </c>
      <c r="E245" s="6"/>
      <c r="F245" s="7" t="str">
        <f t="shared" si="3"/>
        <v>No la he visto</v>
      </c>
    </row>
    <row r="246" spans="2:6" ht="15" customHeight="1">
      <c r="B246" s="4" t="s">
        <v>185</v>
      </c>
      <c r="C246" s="5" t="s">
        <v>186</v>
      </c>
      <c r="E246" s="6"/>
      <c r="F246" s="7" t="str">
        <f t="shared" si="3"/>
        <v>No la he visto</v>
      </c>
    </row>
    <row r="247" spans="2:6" ht="15" customHeight="1">
      <c r="B247" s="4" t="s">
        <v>187</v>
      </c>
      <c r="C247" s="5" t="s">
        <v>188</v>
      </c>
      <c r="E247" s="6"/>
      <c r="F247" s="7" t="str">
        <f t="shared" si="3"/>
        <v>No la he visto</v>
      </c>
    </row>
    <row r="248" spans="2:6" ht="15" customHeight="1">
      <c r="B248" s="4" t="s">
        <v>189</v>
      </c>
      <c r="C248" s="5" t="s">
        <v>190</v>
      </c>
      <c r="E248" s="6"/>
      <c r="F248" s="7" t="str">
        <f t="shared" si="3"/>
        <v>No la he visto</v>
      </c>
    </row>
    <row r="249" spans="2:8" ht="15" customHeight="1">
      <c r="B249" s="4" t="s">
        <v>191</v>
      </c>
      <c r="C249" s="5" t="s">
        <v>192</v>
      </c>
      <c r="E249" s="6"/>
      <c r="F249" s="7" t="str">
        <f t="shared" si="3"/>
        <v>No la he visto</v>
      </c>
      <c r="H249" s="11"/>
    </row>
    <row r="250" spans="2:6" ht="15" customHeight="1">
      <c r="B250" s="4" t="s">
        <v>193</v>
      </c>
      <c r="C250" s="5" t="s">
        <v>194</v>
      </c>
      <c r="E250" s="6"/>
      <c r="F250" s="7" t="str">
        <f t="shared" si="3"/>
        <v>No la he visto</v>
      </c>
    </row>
    <row r="251" spans="2:6" ht="15" customHeight="1">
      <c r="B251" s="4" t="s">
        <v>195</v>
      </c>
      <c r="C251" s="5" t="s">
        <v>421</v>
      </c>
      <c r="E251" s="6"/>
      <c r="F251" s="7" t="str">
        <f t="shared" si="3"/>
        <v>No la he visto</v>
      </c>
    </row>
    <row r="252" spans="2:6" ht="15" customHeight="1">
      <c r="B252" s="4" t="s">
        <v>196</v>
      </c>
      <c r="C252" s="5" t="s">
        <v>197</v>
      </c>
      <c r="E252" s="6"/>
      <c r="F252" s="7" t="str">
        <f t="shared" si="3"/>
        <v>No la he visto</v>
      </c>
    </row>
    <row r="253" spans="2:6" ht="15" customHeight="1">
      <c r="B253" s="4" t="s">
        <v>198</v>
      </c>
      <c r="C253" s="5" t="s">
        <v>199</v>
      </c>
      <c r="E253" s="6"/>
      <c r="F253" s="7" t="str">
        <f t="shared" si="3"/>
        <v>No la he visto</v>
      </c>
    </row>
    <row r="254" spans="2:6" ht="15" customHeight="1">
      <c r="B254" s="4" t="s">
        <v>200</v>
      </c>
      <c r="C254" s="5" t="s">
        <v>201</v>
      </c>
      <c r="E254" s="6"/>
      <c r="F254" s="7" t="str">
        <f t="shared" si="3"/>
        <v>No la he visto</v>
      </c>
    </row>
    <row r="255" spans="2:6" ht="15" customHeight="1">
      <c r="B255" s="4" t="s">
        <v>202</v>
      </c>
      <c r="C255" s="5" t="s">
        <v>203</v>
      </c>
      <c r="E255" s="6"/>
      <c r="F255" s="7" t="str">
        <f t="shared" si="3"/>
        <v>No la he visto</v>
      </c>
    </row>
    <row r="256" spans="2:6" ht="15" customHeight="1">
      <c r="B256" s="4" t="s">
        <v>204</v>
      </c>
      <c r="C256" s="5" t="s">
        <v>205</v>
      </c>
      <c r="E256" s="6"/>
      <c r="F256" s="7" t="str">
        <f t="shared" si="3"/>
        <v>No la he visto</v>
      </c>
    </row>
    <row r="257" spans="2:6" ht="15" customHeight="1">
      <c r="B257" s="4" t="s">
        <v>206</v>
      </c>
      <c r="C257" s="5" t="s">
        <v>207</v>
      </c>
      <c r="E257" s="6"/>
      <c r="F257" s="7" t="str">
        <f t="shared" si="3"/>
        <v>No la he visto</v>
      </c>
    </row>
    <row r="258" spans="2:6" ht="15" customHeight="1">
      <c r="B258" s="4" t="s">
        <v>208</v>
      </c>
      <c r="C258" s="5" t="s">
        <v>209</v>
      </c>
      <c r="E258" s="6"/>
      <c r="F258" s="7" t="str">
        <f t="shared" si="3"/>
        <v>No la he visto</v>
      </c>
    </row>
    <row r="259" spans="2:6" ht="15" customHeight="1">
      <c r="B259" s="4" t="s">
        <v>210</v>
      </c>
      <c r="C259" s="5" t="s">
        <v>211</v>
      </c>
      <c r="E259" s="6"/>
      <c r="F259" s="7" t="str">
        <f t="shared" si="3"/>
        <v>No la he visto</v>
      </c>
    </row>
    <row r="260" spans="2:6" ht="15" customHeight="1">
      <c r="B260" s="4" t="s">
        <v>212</v>
      </c>
      <c r="C260" s="5" t="s">
        <v>213</v>
      </c>
      <c r="E260" s="6"/>
      <c r="F260" s="7" t="str">
        <f t="shared" si="3"/>
        <v>No la he visto</v>
      </c>
    </row>
    <row r="261" spans="2:6" ht="15" customHeight="1">
      <c r="B261" s="4" t="s">
        <v>214</v>
      </c>
      <c r="C261" s="5" t="s">
        <v>215</v>
      </c>
      <c r="E261" s="6"/>
      <c r="F261" s="7" t="str">
        <f t="shared" si="3"/>
        <v>No la he visto</v>
      </c>
    </row>
    <row r="262" spans="2:6" ht="15" customHeight="1">
      <c r="B262" s="4" t="s">
        <v>216</v>
      </c>
      <c r="C262" s="5" t="s">
        <v>217</v>
      </c>
      <c r="E262" s="6"/>
      <c r="F262" s="7" t="str">
        <f t="shared" si="3"/>
        <v>No la he visto</v>
      </c>
    </row>
    <row r="263" spans="2:6" ht="15" customHeight="1">
      <c r="B263" s="4" t="s">
        <v>218</v>
      </c>
      <c r="C263" s="5" t="s">
        <v>219</v>
      </c>
      <c r="E263" s="6"/>
      <c r="F263" s="7" t="str">
        <f aca="true" t="shared" si="4" ref="F263:F367">IF(ISNUMBER(E263),VLOOKUP(E263,G$6:H$11,2),"No la he visto")</f>
        <v>No la he visto</v>
      </c>
    </row>
    <row r="264" spans="2:6" ht="15" customHeight="1">
      <c r="B264" s="4" t="s">
        <v>220</v>
      </c>
      <c r="C264" s="5" t="s">
        <v>221</v>
      </c>
      <c r="E264" s="6"/>
      <c r="F264" s="7" t="str">
        <f t="shared" si="4"/>
        <v>No la he visto</v>
      </c>
    </row>
    <row r="265" spans="2:6" ht="15" customHeight="1">
      <c r="B265" s="4" t="s">
        <v>222</v>
      </c>
      <c r="C265" s="5" t="s">
        <v>223</v>
      </c>
      <c r="E265" s="6"/>
      <c r="F265" s="7" t="str">
        <f t="shared" si="4"/>
        <v>No la he visto</v>
      </c>
    </row>
    <row r="266" spans="2:6" ht="15" customHeight="1">
      <c r="B266" s="4" t="s">
        <v>224</v>
      </c>
      <c r="C266" s="5" t="s">
        <v>225</v>
      </c>
      <c r="E266" s="6"/>
      <c r="F266" s="7" t="str">
        <f t="shared" si="4"/>
        <v>No la he visto</v>
      </c>
    </row>
    <row r="267" spans="2:6" ht="15" customHeight="1">
      <c r="B267" s="4" t="s">
        <v>226</v>
      </c>
      <c r="C267" s="5" t="s">
        <v>227</v>
      </c>
      <c r="E267" s="6"/>
      <c r="F267" s="7" t="str">
        <f t="shared" si="4"/>
        <v>No la he visto</v>
      </c>
    </row>
    <row r="268" spans="2:6" ht="15" customHeight="1">
      <c r="B268" s="4" t="s">
        <v>228</v>
      </c>
      <c r="C268" s="5" t="s">
        <v>227</v>
      </c>
      <c r="E268" s="6"/>
      <c r="F268" s="7" t="str">
        <f t="shared" si="4"/>
        <v>No la he visto</v>
      </c>
    </row>
    <row r="269" spans="2:6" ht="15" customHeight="1">
      <c r="B269" s="4" t="s">
        <v>229</v>
      </c>
      <c r="C269" s="5" t="s">
        <v>227</v>
      </c>
      <c r="E269" s="6"/>
      <c r="F269" s="7" t="str">
        <f t="shared" si="4"/>
        <v>No la he visto</v>
      </c>
    </row>
    <row r="270" spans="2:6" ht="15" customHeight="1">
      <c r="B270" s="4" t="s">
        <v>230</v>
      </c>
      <c r="C270" s="5" t="s">
        <v>231</v>
      </c>
      <c r="E270" s="6"/>
      <c r="F270" s="7" t="str">
        <f t="shared" si="4"/>
        <v>No la he visto</v>
      </c>
    </row>
    <row r="271" spans="2:6" ht="15" customHeight="1">
      <c r="B271" s="4" t="s">
        <v>232</v>
      </c>
      <c r="C271" s="5" t="s">
        <v>233</v>
      </c>
      <c r="E271" s="6"/>
      <c r="F271" s="7" t="str">
        <f t="shared" si="4"/>
        <v>No la he visto</v>
      </c>
    </row>
    <row r="272" spans="2:6" ht="15" customHeight="1">
      <c r="B272" s="4" t="s">
        <v>234</v>
      </c>
      <c r="C272" s="5" t="s">
        <v>235</v>
      </c>
      <c r="E272" s="6"/>
      <c r="F272" s="7" t="str">
        <f t="shared" si="4"/>
        <v>No la he visto</v>
      </c>
    </row>
    <row r="273" spans="2:6" ht="15" customHeight="1">
      <c r="B273" s="4" t="s">
        <v>236</v>
      </c>
      <c r="C273" s="5" t="s">
        <v>237</v>
      </c>
      <c r="E273" s="6"/>
      <c r="F273" s="7" t="str">
        <f t="shared" si="4"/>
        <v>No la he visto</v>
      </c>
    </row>
    <row r="274" spans="2:6" ht="15" customHeight="1">
      <c r="B274" s="4" t="s">
        <v>238</v>
      </c>
      <c r="C274" s="5" t="s">
        <v>239</v>
      </c>
      <c r="E274" s="6"/>
      <c r="F274" s="7" t="str">
        <f t="shared" si="4"/>
        <v>No la he visto</v>
      </c>
    </row>
    <row r="275" spans="2:6" ht="15" customHeight="1">
      <c r="B275" s="4" t="s">
        <v>240</v>
      </c>
      <c r="C275" s="5" t="s">
        <v>241</v>
      </c>
      <c r="E275" s="6"/>
      <c r="F275" s="7" t="str">
        <f t="shared" si="4"/>
        <v>No la he visto</v>
      </c>
    </row>
    <row r="276" spans="2:6" ht="15" customHeight="1">
      <c r="B276" s="4" t="s">
        <v>242</v>
      </c>
      <c r="C276" s="5" t="s">
        <v>243</v>
      </c>
      <c r="E276" s="6"/>
      <c r="F276" s="7" t="str">
        <f t="shared" si="4"/>
        <v>No la he visto</v>
      </c>
    </row>
    <row r="277" spans="2:6" ht="15" customHeight="1">
      <c r="B277" s="4" t="s">
        <v>244</v>
      </c>
      <c r="C277" s="5" t="s">
        <v>444</v>
      </c>
      <c r="E277" s="6"/>
      <c r="F277" s="7" t="str">
        <f t="shared" si="4"/>
        <v>No la he visto</v>
      </c>
    </row>
    <row r="278" spans="2:6" ht="15" customHeight="1">
      <c r="B278" s="4" t="s">
        <v>245</v>
      </c>
      <c r="C278" s="5" t="s">
        <v>246</v>
      </c>
      <c r="E278" s="6"/>
      <c r="F278" s="7" t="str">
        <f t="shared" si="4"/>
        <v>No la he visto</v>
      </c>
    </row>
    <row r="279" spans="2:6" ht="15" customHeight="1">
      <c r="B279" s="4" t="s">
        <v>247</v>
      </c>
      <c r="C279" s="5" t="s">
        <v>248</v>
      </c>
      <c r="E279" s="6"/>
      <c r="F279" s="7" t="str">
        <f t="shared" si="4"/>
        <v>No la he visto</v>
      </c>
    </row>
    <row r="280" spans="2:6" ht="15" customHeight="1">
      <c r="B280" s="4" t="s">
        <v>249</v>
      </c>
      <c r="C280" s="5" t="s">
        <v>250</v>
      </c>
      <c r="E280" s="6"/>
      <c r="F280" s="7" t="str">
        <f t="shared" si="4"/>
        <v>No la he visto</v>
      </c>
    </row>
    <row r="281" spans="2:6" ht="15" customHeight="1">
      <c r="B281" s="4" t="s">
        <v>251</v>
      </c>
      <c r="C281" s="5" t="s">
        <v>252</v>
      </c>
      <c r="E281" s="6"/>
      <c r="F281" s="7" t="str">
        <f t="shared" si="4"/>
        <v>No la he visto</v>
      </c>
    </row>
    <row r="282" spans="2:6" ht="15" customHeight="1">
      <c r="B282" s="4" t="s">
        <v>253</v>
      </c>
      <c r="C282" s="5" t="s">
        <v>254</v>
      </c>
      <c r="E282" s="6"/>
      <c r="F282" s="7" t="str">
        <f t="shared" si="4"/>
        <v>No la he visto</v>
      </c>
    </row>
    <row r="283" spans="2:6" ht="15" customHeight="1">
      <c r="B283" s="4" t="s">
        <v>255</v>
      </c>
      <c r="C283" s="5" t="s">
        <v>256</v>
      </c>
      <c r="E283" s="6"/>
      <c r="F283" s="7" t="str">
        <f t="shared" si="4"/>
        <v>No la he visto</v>
      </c>
    </row>
    <row r="284" spans="2:6" ht="15" customHeight="1">
      <c r="B284" s="4" t="s">
        <v>257</v>
      </c>
      <c r="C284" s="5" t="s">
        <v>258</v>
      </c>
      <c r="E284" s="6"/>
      <c r="F284" s="7" t="str">
        <f t="shared" si="4"/>
        <v>No la he visto</v>
      </c>
    </row>
    <row r="285" spans="2:6" ht="15" customHeight="1">
      <c r="B285" s="4" t="s">
        <v>259</v>
      </c>
      <c r="C285" s="5" t="s">
        <v>260</v>
      </c>
      <c r="E285" s="6"/>
      <c r="F285" s="7" t="str">
        <f t="shared" si="4"/>
        <v>No la he visto</v>
      </c>
    </row>
    <row r="286" spans="2:6" ht="15" customHeight="1">
      <c r="B286" s="4" t="s">
        <v>261</v>
      </c>
      <c r="C286" s="5" t="s">
        <v>262</v>
      </c>
      <c r="E286" s="6"/>
      <c r="F286" s="7" t="str">
        <f t="shared" si="4"/>
        <v>No la he visto</v>
      </c>
    </row>
    <row r="287" spans="2:6" ht="15" customHeight="1">
      <c r="B287" s="4" t="s">
        <v>263</v>
      </c>
      <c r="C287" s="5" t="s">
        <v>264</v>
      </c>
      <c r="E287" s="6"/>
      <c r="F287" s="7" t="str">
        <f t="shared" si="4"/>
        <v>No la he visto</v>
      </c>
    </row>
    <row r="288" spans="2:6" ht="15" customHeight="1">
      <c r="B288" s="4" t="s">
        <v>265</v>
      </c>
      <c r="C288" s="5" t="s">
        <v>266</v>
      </c>
      <c r="E288" s="6"/>
      <c r="F288" s="7" t="str">
        <f t="shared" si="4"/>
        <v>No la he visto</v>
      </c>
    </row>
    <row r="289" spans="2:6" ht="15" customHeight="1">
      <c r="B289" s="4" t="s">
        <v>267</v>
      </c>
      <c r="C289" s="5" t="s">
        <v>268</v>
      </c>
      <c r="E289" s="6"/>
      <c r="F289" s="7" t="str">
        <f t="shared" si="4"/>
        <v>No la he visto</v>
      </c>
    </row>
    <row r="290" spans="2:6" ht="15" customHeight="1">
      <c r="B290" s="4" t="s">
        <v>269</v>
      </c>
      <c r="C290" s="5" t="s">
        <v>270</v>
      </c>
      <c r="E290" s="6"/>
      <c r="F290" s="7" t="str">
        <f t="shared" si="4"/>
        <v>No la he visto</v>
      </c>
    </row>
    <row r="291" spans="2:6" ht="15" customHeight="1">
      <c r="B291" s="4" t="s">
        <v>271</v>
      </c>
      <c r="C291" s="5" t="s">
        <v>272</v>
      </c>
      <c r="E291" s="6"/>
      <c r="F291" s="7" t="str">
        <f t="shared" si="4"/>
        <v>No la he visto</v>
      </c>
    </row>
    <row r="292" spans="2:6" ht="15" customHeight="1">
      <c r="B292" s="4" t="s">
        <v>273</v>
      </c>
      <c r="C292" s="5" t="s">
        <v>274</v>
      </c>
      <c r="E292" s="6"/>
      <c r="F292" s="7" t="str">
        <f t="shared" si="4"/>
        <v>No la he visto</v>
      </c>
    </row>
    <row r="293" spans="2:6" ht="15" customHeight="1">
      <c r="B293" s="4" t="s">
        <v>275</v>
      </c>
      <c r="C293" s="5" t="s">
        <v>276</v>
      </c>
      <c r="E293" s="6"/>
      <c r="F293" s="7" t="str">
        <f t="shared" si="4"/>
        <v>No la he visto</v>
      </c>
    </row>
    <row r="294" spans="2:6" ht="15" customHeight="1">
      <c r="B294" s="4" t="s">
        <v>277</v>
      </c>
      <c r="C294" s="5" t="s">
        <v>278</v>
      </c>
      <c r="E294" s="6"/>
      <c r="F294" s="7" t="str">
        <f t="shared" si="4"/>
        <v>No la he visto</v>
      </c>
    </row>
    <row r="295" spans="2:6" ht="15" customHeight="1">
      <c r="B295" s="4" t="s">
        <v>279</v>
      </c>
      <c r="C295" s="5" t="s">
        <v>280</v>
      </c>
      <c r="E295" s="6"/>
      <c r="F295" s="7" t="str">
        <f t="shared" si="4"/>
        <v>No la he visto</v>
      </c>
    </row>
    <row r="296" spans="2:6" ht="15" customHeight="1">
      <c r="B296" s="4" t="s">
        <v>281</v>
      </c>
      <c r="C296" s="5" t="s">
        <v>282</v>
      </c>
      <c r="E296" s="6"/>
      <c r="F296" s="7" t="str">
        <f t="shared" si="4"/>
        <v>No la he visto</v>
      </c>
    </row>
    <row r="297" spans="2:6" ht="15" customHeight="1">
      <c r="B297" s="4" t="s">
        <v>283</v>
      </c>
      <c r="C297" s="5" t="s">
        <v>284</v>
      </c>
      <c r="E297" s="6"/>
      <c r="F297" s="7" t="str">
        <f t="shared" si="4"/>
        <v>No la he visto</v>
      </c>
    </row>
    <row r="298" spans="2:6" ht="15" customHeight="1">
      <c r="B298" s="4" t="s">
        <v>285</v>
      </c>
      <c r="C298" s="5" t="s">
        <v>286</v>
      </c>
      <c r="E298" s="6"/>
      <c r="F298" s="7" t="str">
        <f t="shared" si="4"/>
        <v>No la he visto</v>
      </c>
    </row>
    <row r="299" spans="2:6" ht="15" customHeight="1">
      <c r="B299" s="4" t="s">
        <v>287</v>
      </c>
      <c r="C299" s="5" t="s">
        <v>288</v>
      </c>
      <c r="E299" s="6"/>
      <c r="F299" s="7" t="str">
        <f t="shared" si="4"/>
        <v>No la he visto</v>
      </c>
    </row>
    <row r="300" spans="2:6" ht="15" customHeight="1">
      <c r="B300" s="4" t="s">
        <v>289</v>
      </c>
      <c r="C300" s="5" t="s">
        <v>290</v>
      </c>
      <c r="E300" s="6"/>
      <c r="F300" s="7" t="str">
        <f t="shared" si="4"/>
        <v>No la he visto</v>
      </c>
    </row>
    <row r="301" spans="2:6" ht="15" customHeight="1">
      <c r="B301" s="4" t="s">
        <v>291</v>
      </c>
      <c r="C301" s="5" t="s">
        <v>292</v>
      </c>
      <c r="E301" s="6"/>
      <c r="F301" s="7" t="str">
        <f t="shared" si="4"/>
        <v>No la he visto</v>
      </c>
    </row>
    <row r="302" spans="2:6" ht="15" customHeight="1">
      <c r="B302" s="4" t="s">
        <v>293</v>
      </c>
      <c r="C302" s="5" t="s">
        <v>294</v>
      </c>
      <c r="E302" s="6"/>
      <c r="F302" s="7" t="str">
        <f t="shared" si="4"/>
        <v>No la he visto</v>
      </c>
    </row>
    <row r="303" spans="2:6" ht="15" customHeight="1">
      <c r="B303" s="4" t="s">
        <v>295</v>
      </c>
      <c r="C303" s="5" t="s">
        <v>296</v>
      </c>
      <c r="E303" s="6"/>
      <c r="F303" s="7" t="str">
        <f t="shared" si="4"/>
        <v>No la he visto</v>
      </c>
    </row>
    <row r="304" spans="2:6" ht="15" customHeight="1">
      <c r="B304" s="4" t="s">
        <v>297</v>
      </c>
      <c r="C304" s="5" t="s">
        <v>298</v>
      </c>
      <c r="E304" s="6"/>
      <c r="F304" s="7" t="str">
        <f t="shared" si="4"/>
        <v>No la he visto</v>
      </c>
    </row>
    <row r="305" spans="2:6" ht="15" customHeight="1">
      <c r="B305" s="4" t="s">
        <v>299</v>
      </c>
      <c r="C305" s="5" t="s">
        <v>300</v>
      </c>
      <c r="E305" s="6"/>
      <c r="F305" s="7" t="str">
        <f t="shared" si="4"/>
        <v>No la he visto</v>
      </c>
    </row>
    <row r="306" spans="2:6" ht="15" customHeight="1">
      <c r="B306" s="4" t="s">
        <v>301</v>
      </c>
      <c r="C306" s="5" t="s">
        <v>302</v>
      </c>
      <c r="E306" s="6"/>
      <c r="F306" s="7" t="str">
        <f t="shared" si="4"/>
        <v>No la he visto</v>
      </c>
    </row>
    <row r="307" spans="2:6" ht="15" customHeight="1">
      <c r="B307" s="4" t="s">
        <v>303</v>
      </c>
      <c r="C307" s="5" t="s">
        <v>304</v>
      </c>
      <c r="E307" s="6"/>
      <c r="F307" s="7" t="str">
        <f t="shared" si="4"/>
        <v>No la he visto</v>
      </c>
    </row>
    <row r="308" spans="2:6" ht="15" customHeight="1">
      <c r="B308" s="4" t="s">
        <v>305</v>
      </c>
      <c r="C308" s="5" t="s">
        <v>306</v>
      </c>
      <c r="E308" s="6"/>
      <c r="F308" s="7" t="str">
        <f t="shared" si="4"/>
        <v>No la he visto</v>
      </c>
    </row>
    <row r="309" spans="2:6" ht="15" customHeight="1">
      <c r="B309" s="4" t="s">
        <v>307</v>
      </c>
      <c r="C309" s="5" t="s">
        <v>308</v>
      </c>
      <c r="E309" s="6"/>
      <c r="F309" s="7" t="str">
        <f t="shared" si="4"/>
        <v>No la he visto</v>
      </c>
    </row>
    <row r="310" spans="2:6" ht="15" customHeight="1">
      <c r="B310" s="4" t="s">
        <v>309</v>
      </c>
      <c r="C310" s="5" t="s">
        <v>310</v>
      </c>
      <c r="E310" s="6"/>
      <c r="F310" s="7" t="str">
        <f t="shared" si="4"/>
        <v>No la he visto</v>
      </c>
    </row>
    <row r="311" spans="2:6" ht="15" customHeight="1">
      <c r="B311" s="4" t="s">
        <v>311</v>
      </c>
      <c r="C311" s="5" t="s">
        <v>312</v>
      </c>
      <c r="E311" s="6"/>
      <c r="F311" s="7" t="str">
        <f aca="true" t="shared" si="5" ref="F311:F326">IF(ISNUMBER(E311),VLOOKUP(E311,G$6:H$11,2),"No la he visto")</f>
        <v>No la he visto</v>
      </c>
    </row>
    <row r="312" spans="2:6" ht="15" customHeight="1">
      <c r="B312" s="4" t="s">
        <v>313</v>
      </c>
      <c r="C312" s="5" t="s">
        <v>314</v>
      </c>
      <c r="E312" s="6"/>
      <c r="F312" s="7" t="str">
        <f t="shared" si="5"/>
        <v>No la he visto</v>
      </c>
    </row>
    <row r="313" spans="2:6" ht="15" customHeight="1">
      <c r="B313" s="4" t="s">
        <v>315</v>
      </c>
      <c r="C313" s="5" t="s">
        <v>316</v>
      </c>
      <c r="E313" s="6"/>
      <c r="F313" s="7" t="str">
        <f t="shared" si="5"/>
        <v>No la he visto</v>
      </c>
    </row>
    <row r="314" spans="2:6" ht="15" customHeight="1">
      <c r="B314" s="4" t="s">
        <v>317</v>
      </c>
      <c r="C314" s="5" t="s">
        <v>318</v>
      </c>
      <c r="E314" s="6"/>
      <c r="F314" s="7" t="str">
        <f t="shared" si="5"/>
        <v>No la he visto</v>
      </c>
    </row>
    <row r="315" spans="2:6" ht="15" customHeight="1">
      <c r="B315" s="4" t="s">
        <v>319</v>
      </c>
      <c r="C315" s="5" t="s">
        <v>320</v>
      </c>
      <c r="E315" s="6"/>
      <c r="F315" s="7" t="str">
        <f t="shared" si="5"/>
        <v>No la he visto</v>
      </c>
    </row>
    <row r="316" spans="2:6" ht="15" customHeight="1">
      <c r="B316" s="4" t="s">
        <v>321</v>
      </c>
      <c r="C316" s="5" t="s">
        <v>322</v>
      </c>
      <c r="E316" s="6"/>
      <c r="F316" s="7" t="str">
        <f t="shared" si="5"/>
        <v>No la he visto</v>
      </c>
    </row>
    <row r="317" spans="2:6" ht="15" customHeight="1">
      <c r="B317" s="4" t="s">
        <v>323</v>
      </c>
      <c r="C317" s="5" t="s">
        <v>324</v>
      </c>
      <c r="E317" s="6"/>
      <c r="F317" s="7" t="str">
        <f t="shared" si="5"/>
        <v>No la he visto</v>
      </c>
    </row>
    <row r="318" spans="2:6" ht="15" customHeight="1">
      <c r="B318" s="4" t="s">
        <v>325</v>
      </c>
      <c r="C318" s="5" t="s">
        <v>326</v>
      </c>
      <c r="E318" s="6"/>
      <c r="F318" s="7" t="str">
        <f t="shared" si="5"/>
        <v>No la he visto</v>
      </c>
    </row>
    <row r="319" spans="2:6" ht="15" customHeight="1">
      <c r="B319" s="4" t="s">
        <v>327</v>
      </c>
      <c r="C319" s="5" t="s">
        <v>328</v>
      </c>
      <c r="E319" s="6"/>
      <c r="F319" s="7" t="str">
        <f t="shared" si="5"/>
        <v>No la he visto</v>
      </c>
    </row>
    <row r="320" spans="2:6" ht="15" customHeight="1">
      <c r="B320" s="4" t="s">
        <v>329</v>
      </c>
      <c r="C320" s="5" t="s">
        <v>465</v>
      </c>
      <c r="E320" s="6"/>
      <c r="F320" s="7" t="str">
        <f t="shared" si="5"/>
        <v>No la he visto</v>
      </c>
    </row>
    <row r="321" spans="2:6" ht="15" customHeight="1">
      <c r="B321" s="4" t="s">
        <v>330</v>
      </c>
      <c r="C321" s="5" t="s">
        <v>331</v>
      </c>
      <c r="E321" s="6"/>
      <c r="F321" s="7" t="str">
        <f t="shared" si="5"/>
        <v>No la he visto</v>
      </c>
    </row>
    <row r="322" spans="2:6" ht="15" customHeight="1">
      <c r="B322" s="4" t="s">
        <v>332</v>
      </c>
      <c r="C322" s="5" t="s">
        <v>333</v>
      </c>
      <c r="E322" s="6"/>
      <c r="F322" s="7" t="str">
        <f t="shared" si="5"/>
        <v>No la he visto</v>
      </c>
    </row>
    <row r="323" spans="2:6" ht="15" customHeight="1">
      <c r="B323" s="4" t="s">
        <v>334</v>
      </c>
      <c r="C323" s="5" t="s">
        <v>335</v>
      </c>
      <c r="E323" s="6"/>
      <c r="F323" s="7" t="str">
        <f t="shared" si="5"/>
        <v>No la he visto</v>
      </c>
    </row>
    <row r="324" spans="2:6" ht="15" customHeight="1">
      <c r="B324" s="4" t="s">
        <v>336</v>
      </c>
      <c r="C324" s="5" t="s">
        <v>337</v>
      </c>
      <c r="E324" s="6"/>
      <c r="F324" s="7" t="str">
        <f t="shared" si="5"/>
        <v>No la he visto</v>
      </c>
    </row>
    <row r="325" spans="2:6" ht="15" customHeight="1">
      <c r="B325" s="4" t="s">
        <v>338</v>
      </c>
      <c r="C325" s="5" t="s">
        <v>339</v>
      </c>
      <c r="E325" s="6"/>
      <c r="F325" s="7" t="str">
        <f t="shared" si="5"/>
        <v>No la he visto</v>
      </c>
    </row>
    <row r="326" spans="2:6" ht="15" customHeight="1">
      <c r="B326" s="4" t="s">
        <v>340</v>
      </c>
      <c r="C326" s="5" t="s">
        <v>341</v>
      </c>
      <c r="E326" s="6"/>
      <c r="F326" s="7" t="str">
        <f t="shared" si="5"/>
        <v>No la he visto</v>
      </c>
    </row>
    <row r="327" spans="2:6" ht="15" customHeight="1">
      <c r="B327" s="4" t="s">
        <v>342</v>
      </c>
      <c r="C327" s="5" t="s">
        <v>343</v>
      </c>
      <c r="E327" s="6"/>
      <c r="F327" s="7" t="str">
        <f>IF(ISNUMBER(E327),VLOOKUP(E327,G$6:H$11,2),"No la he visto")</f>
        <v>No la he visto</v>
      </c>
    </row>
    <row r="328" spans="2:6" ht="15" customHeight="1">
      <c r="B328" s="4" t="s">
        <v>344</v>
      </c>
      <c r="C328" s="5" t="s">
        <v>345</v>
      </c>
      <c r="E328" s="6"/>
      <c r="F328" s="7" t="str">
        <f>IF(ISNUMBER(E328),VLOOKUP(E328,G$6:H$11,2),"No la he visto")</f>
        <v>No la he visto</v>
      </c>
    </row>
    <row r="329" spans="2:6" ht="15" customHeight="1">
      <c r="B329" s="4" t="s">
        <v>346</v>
      </c>
      <c r="C329" s="5" t="s">
        <v>347</v>
      </c>
      <c r="E329" s="6"/>
      <c r="F329" s="7" t="str">
        <f>IF(ISNUMBER(E329),VLOOKUP(E329,G$6:H$11,2),"No la he visto")</f>
        <v>No la he visto</v>
      </c>
    </row>
    <row r="330" spans="2:6" ht="15" customHeight="1">
      <c r="B330" s="4" t="s">
        <v>348</v>
      </c>
      <c r="C330" s="5" t="s">
        <v>349</v>
      </c>
      <c r="E330" s="6"/>
      <c r="F330" s="7" t="str">
        <f aca="true" t="shared" si="6" ref="F330:F339">IF(ISNUMBER(E330),VLOOKUP(E330,G$6:H$11,2),"No la he visto")</f>
        <v>No la he visto</v>
      </c>
    </row>
    <row r="331" spans="2:6" ht="15" customHeight="1">
      <c r="B331" s="4" t="s">
        <v>350</v>
      </c>
      <c r="C331" s="5" t="s">
        <v>351</v>
      </c>
      <c r="E331" s="6"/>
      <c r="F331" s="7" t="str">
        <f t="shared" si="6"/>
        <v>No la he visto</v>
      </c>
    </row>
    <row r="332" spans="2:6" ht="15" customHeight="1">
      <c r="B332" s="4" t="s">
        <v>352</v>
      </c>
      <c r="C332" s="5" t="s">
        <v>457</v>
      </c>
      <c r="E332" s="6"/>
      <c r="F332" s="7" t="str">
        <f t="shared" si="6"/>
        <v>No la he visto</v>
      </c>
    </row>
    <row r="333" spans="2:6" ht="15" customHeight="1">
      <c r="B333" s="4" t="s">
        <v>353</v>
      </c>
      <c r="C333" s="5" t="s">
        <v>354</v>
      </c>
      <c r="E333" s="6"/>
      <c r="F333" s="7" t="str">
        <f t="shared" si="6"/>
        <v>No la he visto</v>
      </c>
    </row>
    <row r="334" spans="2:6" ht="15" customHeight="1">
      <c r="B334" s="4" t="s">
        <v>355</v>
      </c>
      <c r="C334" s="5" t="s">
        <v>356</v>
      </c>
      <c r="E334" s="6"/>
      <c r="F334" s="7" t="str">
        <f t="shared" si="6"/>
        <v>No la he visto</v>
      </c>
    </row>
    <row r="335" spans="2:6" ht="15" customHeight="1">
      <c r="B335" s="4" t="s">
        <v>357</v>
      </c>
      <c r="C335" s="5" t="s">
        <v>358</v>
      </c>
      <c r="E335" s="6"/>
      <c r="F335" s="7" t="str">
        <f t="shared" si="6"/>
        <v>No la he visto</v>
      </c>
    </row>
    <row r="336" spans="2:6" ht="15" customHeight="1">
      <c r="B336" s="4" t="s">
        <v>359</v>
      </c>
      <c r="C336" s="5" t="s">
        <v>360</v>
      </c>
      <c r="E336" s="6"/>
      <c r="F336" s="7" t="str">
        <f t="shared" si="6"/>
        <v>No la he visto</v>
      </c>
    </row>
    <row r="337" spans="2:6" ht="15" customHeight="1">
      <c r="B337" s="4" t="s">
        <v>361</v>
      </c>
      <c r="C337" s="5" t="s">
        <v>362</v>
      </c>
      <c r="E337" s="6"/>
      <c r="F337" s="7" t="str">
        <f t="shared" si="6"/>
        <v>No la he visto</v>
      </c>
    </row>
    <row r="338" spans="2:6" ht="15" customHeight="1">
      <c r="B338" s="4" t="s">
        <v>363</v>
      </c>
      <c r="C338" s="5" t="s">
        <v>364</v>
      </c>
      <c r="E338" s="6"/>
      <c r="F338" s="7" t="str">
        <f t="shared" si="6"/>
        <v>No la he visto</v>
      </c>
    </row>
    <row r="339" spans="2:6" ht="15" customHeight="1">
      <c r="B339" s="4" t="s">
        <v>365</v>
      </c>
      <c r="C339" s="5" t="s">
        <v>366</v>
      </c>
      <c r="E339" s="6"/>
      <c r="F339" s="7" t="str">
        <f t="shared" si="6"/>
        <v>No la he visto</v>
      </c>
    </row>
    <row r="340" spans="2:6" ht="15" customHeight="1">
      <c r="B340" s="4" t="s">
        <v>367</v>
      </c>
      <c r="C340" s="5" t="s">
        <v>368</v>
      </c>
      <c r="E340" s="6"/>
      <c r="F340" s="7" t="str">
        <f>IF(ISNUMBER(E340),VLOOKUP(E340,G$6:H$11,2),"No la he visto")</f>
        <v>No la he visto</v>
      </c>
    </row>
    <row r="341" spans="2:6" ht="15" customHeight="1">
      <c r="B341" s="4" t="s">
        <v>369</v>
      </c>
      <c r="C341" s="5" t="s">
        <v>370</v>
      </c>
      <c r="E341" s="6"/>
      <c r="F341" s="7" t="str">
        <f t="shared" si="4"/>
        <v>No la he visto</v>
      </c>
    </row>
    <row r="342" spans="2:6" ht="15" customHeight="1">
      <c r="B342" s="4" t="s">
        <v>371</v>
      </c>
      <c r="C342" s="5" t="s">
        <v>372</v>
      </c>
      <c r="E342" s="6"/>
      <c r="F342" s="7" t="str">
        <f t="shared" si="4"/>
        <v>No la he visto</v>
      </c>
    </row>
    <row r="343" spans="2:6" ht="15" customHeight="1">
      <c r="B343" s="4" t="s">
        <v>373</v>
      </c>
      <c r="C343" s="5" t="s">
        <v>374</v>
      </c>
      <c r="E343" s="6"/>
      <c r="F343" s="7" t="str">
        <f t="shared" si="4"/>
        <v>No la he visto</v>
      </c>
    </row>
    <row r="344" spans="2:6" ht="15" customHeight="1">
      <c r="B344" s="4" t="s">
        <v>375</v>
      </c>
      <c r="C344" s="5" t="s">
        <v>376</v>
      </c>
      <c r="E344" s="6"/>
      <c r="F344" s="7" t="str">
        <f t="shared" si="4"/>
        <v>No la he visto</v>
      </c>
    </row>
    <row r="345" spans="2:6" ht="15" customHeight="1">
      <c r="B345" s="4" t="s">
        <v>377</v>
      </c>
      <c r="C345" s="5" t="s">
        <v>378</v>
      </c>
      <c r="E345" s="6"/>
      <c r="F345" s="7" t="str">
        <f aca="true" t="shared" si="7" ref="F345:F356">IF(ISNUMBER(E345),VLOOKUP(E345,G$6:H$11,2),"No la he visto")</f>
        <v>No la he visto</v>
      </c>
    </row>
    <row r="346" spans="2:6" ht="15" customHeight="1">
      <c r="B346" s="4" t="s">
        <v>379</v>
      </c>
      <c r="C346" s="5" t="s">
        <v>380</v>
      </c>
      <c r="E346" s="6"/>
      <c r="F346" s="7" t="str">
        <f t="shared" si="7"/>
        <v>No la he visto</v>
      </c>
    </row>
    <row r="347" spans="2:6" ht="15" customHeight="1">
      <c r="B347" s="4" t="s">
        <v>381</v>
      </c>
      <c r="C347" s="5" t="s">
        <v>382</v>
      </c>
      <c r="E347" s="6"/>
      <c r="F347" s="7" t="str">
        <f t="shared" si="7"/>
        <v>No la he visto</v>
      </c>
    </row>
    <row r="348" spans="2:6" ht="15" customHeight="1">
      <c r="B348" s="4" t="s">
        <v>383</v>
      </c>
      <c r="C348" s="5" t="s">
        <v>384</v>
      </c>
      <c r="E348" s="6"/>
      <c r="F348" s="7" t="str">
        <f t="shared" si="7"/>
        <v>No la he visto</v>
      </c>
    </row>
    <row r="349" spans="2:6" ht="15" customHeight="1">
      <c r="B349" s="4" t="s">
        <v>385</v>
      </c>
      <c r="C349" s="5" t="s">
        <v>386</v>
      </c>
      <c r="E349" s="6"/>
      <c r="F349" s="7" t="str">
        <f t="shared" si="7"/>
        <v>No la he visto</v>
      </c>
    </row>
    <row r="350" spans="2:6" ht="15" customHeight="1">
      <c r="B350" s="4" t="s">
        <v>387</v>
      </c>
      <c r="C350" s="5" t="s">
        <v>388</v>
      </c>
      <c r="E350" s="6"/>
      <c r="F350" s="7" t="str">
        <f t="shared" si="7"/>
        <v>No la he visto</v>
      </c>
    </row>
    <row r="351" spans="2:6" ht="15" customHeight="1">
      <c r="B351" s="4" t="s">
        <v>389</v>
      </c>
      <c r="C351" s="5" t="s">
        <v>455</v>
      </c>
      <c r="E351" s="6"/>
      <c r="F351" s="7" t="str">
        <f t="shared" si="7"/>
        <v>No la he visto</v>
      </c>
    </row>
    <row r="352" spans="2:6" ht="15" customHeight="1">
      <c r="B352" s="4" t="s">
        <v>390</v>
      </c>
      <c r="C352" s="5" t="s">
        <v>391</v>
      </c>
      <c r="E352" s="6"/>
      <c r="F352" s="7" t="str">
        <f t="shared" si="7"/>
        <v>No la he visto</v>
      </c>
    </row>
    <row r="353" spans="2:6" ht="15" customHeight="1">
      <c r="B353" s="4" t="s">
        <v>392</v>
      </c>
      <c r="C353" s="5" t="s">
        <v>393</v>
      </c>
      <c r="E353" s="6"/>
      <c r="F353" s="7" t="str">
        <f t="shared" si="7"/>
        <v>No la he visto</v>
      </c>
    </row>
    <row r="354" spans="2:6" ht="15" customHeight="1">
      <c r="B354" s="4" t="s">
        <v>394</v>
      </c>
      <c r="C354" s="5" t="s">
        <v>395</v>
      </c>
      <c r="E354" s="6"/>
      <c r="F354" s="7" t="str">
        <f t="shared" si="7"/>
        <v>No la he visto</v>
      </c>
    </row>
    <row r="355" spans="2:6" ht="15" customHeight="1">
      <c r="B355" s="4" t="s">
        <v>396</v>
      </c>
      <c r="C355" s="5" t="s">
        <v>397</v>
      </c>
      <c r="E355" s="6"/>
      <c r="F355" s="7" t="str">
        <f t="shared" si="7"/>
        <v>No la he visto</v>
      </c>
    </row>
    <row r="356" spans="2:6" ht="15" customHeight="1">
      <c r="B356" s="4" t="s">
        <v>398</v>
      </c>
      <c r="C356" s="5" t="s">
        <v>399</v>
      </c>
      <c r="E356" s="6"/>
      <c r="F356" s="7" t="str">
        <f t="shared" si="7"/>
        <v>No la he visto</v>
      </c>
    </row>
    <row r="357" spans="2:6" ht="15" customHeight="1">
      <c r="B357" s="4" t="s">
        <v>400</v>
      </c>
      <c r="C357" s="5" t="s">
        <v>401</v>
      </c>
      <c r="E357" s="6"/>
      <c r="F357" s="7" t="str">
        <f>IF(ISNUMBER(E357),VLOOKUP(E357,G$6:H$11,2),"No la he visto")</f>
        <v>No la he visto</v>
      </c>
    </row>
    <row r="358" spans="2:6" ht="15" customHeight="1">
      <c r="B358" s="4" t="s">
        <v>402</v>
      </c>
      <c r="C358" s="5" t="s">
        <v>403</v>
      </c>
      <c r="E358" s="6"/>
      <c r="F358" s="7" t="str">
        <f>IF(ISNUMBER(E358),VLOOKUP(E358,G$6:H$11,2),"No la he visto")</f>
        <v>No la he visto</v>
      </c>
    </row>
    <row r="359" spans="2:6" ht="15" customHeight="1">
      <c r="B359" s="4" t="s">
        <v>404</v>
      </c>
      <c r="C359" s="5" t="s">
        <v>405</v>
      </c>
      <c r="E359" s="6"/>
      <c r="F359" s="7" t="str">
        <f>IF(ISNUMBER(E359),VLOOKUP(E359,G$6:H$11,2),"No la he visto")</f>
        <v>No la he visto</v>
      </c>
    </row>
    <row r="360" spans="2:6" ht="15" customHeight="1">
      <c r="B360" s="4" t="s">
        <v>406</v>
      </c>
      <c r="C360" s="5" t="s">
        <v>407</v>
      </c>
      <c r="E360" s="6"/>
      <c r="F360" s="7" t="str">
        <f>IF(ISNUMBER(E360),VLOOKUP(E360,G$6:H$11,2),"No la he visto")</f>
        <v>No la he visto</v>
      </c>
    </row>
    <row r="361" spans="2:6" ht="15" customHeight="1">
      <c r="B361" s="4" t="s">
        <v>408</v>
      </c>
      <c r="C361" s="5" t="s">
        <v>409</v>
      </c>
      <c r="E361" s="6"/>
      <c r="F361" s="7" t="str">
        <f t="shared" si="4"/>
        <v>No la he visto</v>
      </c>
    </row>
    <row r="362" spans="2:6" ht="15" customHeight="1">
      <c r="B362" s="4" t="s">
        <v>410</v>
      </c>
      <c r="C362" s="5" t="s">
        <v>411</v>
      </c>
      <c r="E362" s="6"/>
      <c r="F362" s="7" t="str">
        <f t="shared" si="4"/>
        <v>No la he visto</v>
      </c>
    </row>
    <row r="363" spans="2:6" ht="15" customHeight="1">
      <c r="B363" s="4" t="s">
        <v>412</v>
      </c>
      <c r="C363" s="5" t="s">
        <v>459</v>
      </c>
      <c r="E363" s="6"/>
      <c r="F363" s="7" t="str">
        <f t="shared" si="4"/>
        <v>No la he visto</v>
      </c>
    </row>
    <row r="364" spans="2:6" ht="15" customHeight="1">
      <c r="B364" s="4" t="s">
        <v>413</v>
      </c>
      <c r="C364" s="5" t="s">
        <v>414</v>
      </c>
      <c r="E364" s="6"/>
      <c r="F364" s="7" t="str">
        <f t="shared" si="4"/>
        <v>No la he visto</v>
      </c>
    </row>
    <row r="365" spans="2:6" ht="15" customHeight="1">
      <c r="B365" s="4" t="s">
        <v>415</v>
      </c>
      <c r="C365" s="5" t="s">
        <v>416</v>
      </c>
      <c r="E365" s="6"/>
      <c r="F365" s="7" t="str">
        <f t="shared" si="4"/>
        <v>No la he visto</v>
      </c>
    </row>
    <row r="366" spans="2:6" ht="15" customHeight="1">
      <c r="B366" s="4" t="s">
        <v>417</v>
      </c>
      <c r="C366" s="5" t="s">
        <v>418</v>
      </c>
      <c r="E366" s="6"/>
      <c r="F366" s="7" t="str">
        <f t="shared" si="4"/>
        <v>No la he visto</v>
      </c>
    </row>
    <row r="367" spans="2:6" ht="15" customHeight="1">
      <c r="B367" s="4" t="s">
        <v>419</v>
      </c>
      <c r="C367" s="5" t="s">
        <v>420</v>
      </c>
      <c r="E367" s="6"/>
      <c r="F367" s="7" t="str">
        <f t="shared" si="4"/>
        <v>No la he visto</v>
      </c>
    </row>
    <row r="368" ht="12.75">
      <c r="C368"/>
    </row>
    <row r="369" spans="1:6" ht="12.75" customHeight="1">
      <c r="A369" s="20" t="s">
        <v>435</v>
      </c>
      <c r="B369" s="13" t="s">
        <v>436</v>
      </c>
      <c r="C369" s="14">
        <f>COUNT(PUNTOS)</f>
        <v>0</v>
      </c>
      <c r="E369" s="21" t="str">
        <f>IF(AND(C369&gt;0,C369&lt;20),"¡¡ATENCION!! es necesario puntuar más de 20 películas para participar","-")</f>
        <v>-</v>
      </c>
      <c r="F369" s="22" t="str">
        <f>IF(ISERROR(FIND("nick",B2)),"GRACIAS","NO OLVIDES INDICAR TU NICK EN FORODVD    (celda B2)")</f>
        <v>NO OLVIDES INDICAR TU NICK EN FORODVD    (celda B2)</v>
      </c>
    </row>
    <row r="370" spans="1:6" ht="12.75">
      <c r="A370" s="20"/>
      <c r="B370" s="13" t="s">
        <v>437</v>
      </c>
      <c r="C370" s="15" t="str">
        <f>IF(C369&gt;0,AVERAGE(PUNTOS),"---")</f>
        <v>---</v>
      </c>
      <c r="E370" s="21"/>
      <c r="F370" s="23"/>
    </row>
    <row r="371" spans="1:6" ht="12.75">
      <c r="A371" s="20"/>
      <c r="B371" s="13" t="s">
        <v>438</v>
      </c>
      <c r="C371" s="16" t="str">
        <f>IF(C369&gt;0,COUNTIF(PUNTOS,0)&amp;" ---&gt; "&amp;FIXED((COUNTIF(PUNTOS,0)/VOTADAS)*100,2)&amp;"%","---")</f>
        <v>---</v>
      </c>
      <c r="E371" s="21"/>
      <c r="F371" s="23"/>
    </row>
    <row r="372" spans="1:6" ht="12.75">
      <c r="A372" s="20"/>
      <c r="B372" s="13" t="s">
        <v>439</v>
      </c>
      <c r="C372" s="16" t="str">
        <f>IF(C369&gt;0,COUNTIF(PUNTOS,1)&amp;" ---&gt; "&amp;FIXED((COUNTIF(PUNTOS,1)/VOTADAS)*100,2)&amp;"%","---")</f>
        <v>---</v>
      </c>
      <c r="E372" s="21"/>
      <c r="F372" s="23"/>
    </row>
    <row r="373" spans="1:6" ht="12.75">
      <c r="A373" s="20"/>
      <c r="B373" s="13" t="s">
        <v>440</v>
      </c>
      <c r="C373" s="16" t="str">
        <f>IF(C369&gt;0,COUNTIF(PUNTOS,2)&amp;" ---&gt; "&amp;FIXED((COUNTIF(PUNTOS,2)/VOTADAS)*100,2)&amp;"%","---")</f>
        <v>---</v>
      </c>
      <c r="E373" s="21"/>
      <c r="F373" s="23"/>
    </row>
    <row r="374" spans="1:6" ht="12.75">
      <c r="A374" s="20"/>
      <c r="B374" s="13" t="s">
        <v>441</v>
      </c>
      <c r="C374" s="16" t="str">
        <f>IF(C369&gt;0,COUNTIF(PUNTOS,3)&amp;" ---&gt; "&amp;FIXED((COUNTIF(PUNTOS,3)/VOTADAS)*100,2)&amp;"%","---")</f>
        <v>---</v>
      </c>
      <c r="E374" s="21"/>
      <c r="F374" s="23"/>
    </row>
    <row r="375" spans="1:6" ht="12.75">
      <c r="A375" s="20"/>
      <c r="B375" s="13" t="s">
        <v>442</v>
      </c>
      <c r="C375" s="16" t="str">
        <f>IF(C369&gt;0,COUNTIF(PUNTOS,4)&amp;" ---&gt; "&amp;FIXED((COUNTIF(PUNTOS,4)/VOTADAS)*100,2)&amp;"%","---")</f>
        <v>---</v>
      </c>
      <c r="E375" s="21"/>
      <c r="F375" s="23"/>
    </row>
    <row r="376" spans="1:6" ht="13.5" thickBot="1">
      <c r="A376" s="20"/>
      <c r="B376" s="13" t="s">
        <v>443</v>
      </c>
      <c r="C376" s="16" t="str">
        <f>IF(C369&gt;0,COUNTIF(PUNTOS,5)&amp;" ---&gt; "&amp;FIXED((COUNTIF(PUNTOS,5)/VOTADAS)*100,2)&amp;"%","---")</f>
        <v>---</v>
      </c>
      <c r="E376" s="21"/>
      <c r="F376" s="24"/>
    </row>
    <row r="377" spans="2:3" s="18" customFormat="1" ht="12.75" customHeight="1" thickTop="1">
      <c r="B377" s="25"/>
      <c r="C377" s="26"/>
    </row>
    <row r="378" spans="5:6" ht="26.25" customHeight="1">
      <c r="E378" s="35" t="s">
        <v>467</v>
      </c>
      <c r="F378" s="36"/>
    </row>
    <row r="379" spans="5:6" ht="53.25" customHeight="1">
      <c r="E379" s="27" t="s">
        <v>468</v>
      </c>
      <c r="F379" s="28"/>
    </row>
  </sheetData>
  <sheetProtection/>
  <mergeCells count="9">
    <mergeCell ref="E379:F379"/>
    <mergeCell ref="B2:C2"/>
    <mergeCell ref="B3:C3"/>
    <mergeCell ref="G5:H5"/>
    <mergeCell ref="E378:F378"/>
    <mergeCell ref="A369:A376"/>
    <mergeCell ref="E369:E376"/>
    <mergeCell ref="F369:F376"/>
    <mergeCell ref="B377:C377"/>
  </mergeCells>
  <conditionalFormatting sqref="B3:C3 E378 E379:F379 B6:C367">
    <cfRule type="expression" priority="10" dxfId="1" stopIfTrue="1">
      <formula>ISNUMBER($E3)</formula>
    </cfRule>
  </conditionalFormatting>
  <conditionalFormatting sqref="F369:F376">
    <cfRule type="cellIs" priority="11" dxfId="12" operator="notEqual" stopIfTrue="1">
      <formula>"GRACIAS"</formula>
    </cfRule>
  </conditionalFormatting>
  <conditionalFormatting sqref="E369:E376">
    <cfRule type="cellIs" priority="12" dxfId="23" operator="notEqual" stopIfTrue="1">
      <formula>"-"</formula>
    </cfRule>
  </conditionalFormatting>
  <conditionalFormatting sqref="E6:E367">
    <cfRule type="expression" priority="13" dxfId="0" stopIfTrue="1">
      <formula>ISNUMBER(E6)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367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E379" r:id="rId3" display="homecinemaniaco"/>
  </hyperlinks>
  <printOptions/>
  <pageMargins left="0.75" right="0.75" top="1" bottom="1" header="0" footer="0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2013</dc:title>
  <dc:subject/>
  <dc:creator>homecinemaniaco</dc:creator>
  <cp:keywords/>
  <dc:description>Sígueme en twitter: @homecinemaniaco</dc:description>
  <cp:lastModifiedBy>Juanjo</cp:lastModifiedBy>
  <dcterms:created xsi:type="dcterms:W3CDTF">2009-02-06T18:53:24Z</dcterms:created>
  <dcterms:modified xsi:type="dcterms:W3CDTF">2014-02-14T12:08:23Z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